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dministration\Rapport activites courantes\2019-2020\"/>
    </mc:Choice>
  </mc:AlternateContent>
  <bookViews>
    <workbookView xWindow="0" yWindow="0" windowWidth="28800" windowHeight="11730"/>
  </bookViews>
  <sheets>
    <sheet name="sept. 2019" sheetId="7" r:id="rId1"/>
  </sheets>
  <definedNames>
    <definedName name="_xlnm._FilterDatabase" localSheetId="0" hidden="1">'sept. 2019'!$A$1:$G$27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7" l="1"/>
  <c r="J3" i="7"/>
  <c r="J4" i="7"/>
  <c r="J5" i="7"/>
  <c r="J6" i="7"/>
  <c r="J7" i="7"/>
  <c r="J8" i="7"/>
  <c r="J9" i="7"/>
  <c r="J10" i="7"/>
  <c r="J12" i="7" l="1"/>
</calcChain>
</file>

<file path=xl/sharedStrings.xml><?xml version="1.0" encoding="utf-8"?>
<sst xmlns="http://schemas.openxmlformats.org/spreadsheetml/2006/main" count="257" uniqueCount="137">
  <si>
    <t>Catégorie</t>
  </si>
  <si>
    <t>Administration</t>
  </si>
  <si>
    <t>Communications et revue de presse</t>
  </si>
  <si>
    <t>Développement de projets</t>
  </si>
  <si>
    <t>Formation suivie</t>
  </si>
  <si>
    <t>Nbr</t>
  </si>
  <si>
    <t>Total</t>
  </si>
  <si>
    <t>Rencontres et représentations</t>
  </si>
  <si>
    <t>Activités et outils</t>
  </si>
  <si>
    <t>Mémoires, avis et recommandations</t>
  </si>
  <si>
    <t>Correspondances (lettres et appuis)</t>
  </si>
  <si>
    <t>Tables et comités</t>
  </si>
  <si>
    <t>Info demandée</t>
  </si>
  <si>
    <t>Information du projet (s’il y a lieu : sujet de la rencontre, partenaires du projet)</t>
  </si>
  <si>
    <t>Titre de l’activité, organisé par, portant sur, public cible (s’il y a lieu dans le cadre de : )) / Type d'outils, portant sur, public cible (s’il y a lieu dans le cadre de : ))</t>
  </si>
  <si>
    <t>Représentations (sujet de la rencontre) / Partenariat (sujet du partenariat)</t>
  </si>
  <si>
    <t>Formation de (quel organisme ou institution), titre de la formation, formateur : (nom, fonction)</t>
  </si>
  <si>
    <t>Nom de la consultation, l’organisme qui chapeaute cette consultation, l’objet de celle-ci, nos recommandations (s’il y a lieu), le public ciblé par cette consultation</t>
  </si>
  <si>
    <t>Nom du projet, nom et titre de la personne à qui nous transmettons la communication</t>
  </si>
  <si>
    <t>-</t>
  </si>
  <si>
    <t>Nom du comité, sujets abordés</t>
  </si>
  <si>
    <t>MF</t>
  </si>
  <si>
    <t>MR</t>
  </si>
  <si>
    <t>DD</t>
  </si>
  <si>
    <t>TAL</t>
  </si>
  <si>
    <t>Autres</t>
  </si>
  <si>
    <t>Environnement Mauricie</t>
  </si>
  <si>
    <t>Transport et aménagement</t>
  </si>
  <si>
    <t>Publication de l’infolettre d’Environnement Mauricie, le bulletin FlashVERT</t>
  </si>
  <si>
    <t>ECM+</t>
  </si>
  <si>
    <t>LD</t>
  </si>
  <si>
    <t>Écologie et conservation (biodiversité)</t>
  </si>
  <si>
    <r>
      <rPr>
        <b/>
        <sz val="10"/>
        <color theme="0"/>
        <rFont val="Tahoma"/>
        <family val="2"/>
      </rPr>
      <t>Quand</t>
    </r>
    <r>
      <rPr>
        <sz val="8"/>
        <color theme="0"/>
        <rFont val="Tahoma"/>
        <family val="2"/>
      </rPr>
      <t xml:space="preserve"> (jj-mm-aaaa)</t>
    </r>
  </si>
  <si>
    <r>
      <rPr>
        <b/>
        <sz val="10"/>
        <color theme="0"/>
        <rFont val="Tahoma"/>
        <family val="2"/>
      </rPr>
      <t>Quoi</t>
    </r>
    <r>
      <rPr>
        <sz val="10"/>
        <color theme="0"/>
        <rFont val="Tahoma"/>
        <family val="2"/>
      </rPr>
      <t xml:space="preserve"> </t>
    </r>
    <r>
      <rPr>
        <sz val="8"/>
        <color theme="0"/>
        <rFont val="Tahoma"/>
        <family val="2"/>
      </rPr>
      <t>(Ex.: PNPE, SLP, etc.)</t>
    </r>
  </si>
  <si>
    <r>
      <rPr>
        <b/>
        <sz val="10"/>
        <color theme="0"/>
        <rFont val="Tahoma"/>
        <family val="2"/>
      </rPr>
      <t>Qui</t>
    </r>
    <r>
      <rPr>
        <sz val="10"/>
        <color theme="0"/>
        <rFont val="Tahoma"/>
        <family val="2"/>
      </rPr>
      <t xml:space="preserve"> </t>
    </r>
    <r>
      <rPr>
        <sz val="8"/>
        <color theme="0"/>
        <rFont val="Tahoma"/>
        <family val="2"/>
      </rPr>
      <t>(Initales)</t>
    </r>
  </si>
  <si>
    <r>
      <rPr>
        <b/>
        <sz val="10"/>
        <color theme="0"/>
        <rFont val="Tahoma"/>
        <family val="2"/>
      </rPr>
      <t>Catégorie</t>
    </r>
    <r>
      <rPr>
        <sz val="10"/>
        <color theme="0"/>
        <rFont val="Tahoma"/>
        <family val="2"/>
      </rPr>
      <t xml:space="preserve"> </t>
    </r>
    <r>
      <rPr>
        <sz val="8"/>
        <color theme="0"/>
        <rFont val="Tahoma"/>
        <family val="2"/>
      </rPr>
      <t>(Liste déroulante)</t>
    </r>
  </si>
  <si>
    <r>
      <rPr>
        <b/>
        <sz val="10"/>
        <color theme="0"/>
        <rFont val="Tahoma"/>
        <family val="2"/>
      </rPr>
      <t>Enjeux</t>
    </r>
    <r>
      <rPr>
        <sz val="10"/>
        <color theme="0"/>
        <rFont val="Tahoma"/>
        <family val="2"/>
      </rPr>
      <t xml:space="preserve"> </t>
    </r>
    <r>
      <rPr>
        <sz val="8"/>
        <color theme="0"/>
        <rFont val="Tahoma"/>
        <family val="2"/>
      </rPr>
      <t>(Liste déroulante)</t>
    </r>
  </si>
  <si>
    <r>
      <rPr>
        <b/>
        <sz val="10"/>
        <color theme="0"/>
        <rFont val="Tahoma"/>
        <family val="2"/>
      </rPr>
      <t>Autres participants</t>
    </r>
    <r>
      <rPr>
        <sz val="10"/>
        <color theme="0"/>
        <rFont val="Tahoma"/>
        <family val="2"/>
      </rPr>
      <t xml:space="preserve"> </t>
    </r>
    <r>
      <rPr>
        <sz val="8"/>
        <color theme="0"/>
        <rFont val="Tahoma"/>
        <family val="2"/>
      </rPr>
      <t>(Prénom nom, rôle, organisation)</t>
    </r>
  </si>
  <si>
    <r>
      <rPr>
        <b/>
        <sz val="10"/>
        <color theme="0"/>
        <rFont val="Tahoma"/>
        <family val="2"/>
      </rPr>
      <t>Descriptif</t>
    </r>
    <r>
      <rPr>
        <sz val="10"/>
        <color theme="0"/>
        <rFont val="Tahoma"/>
        <family val="2"/>
      </rPr>
      <t xml:space="preserve"> </t>
    </r>
    <r>
      <rPr>
        <sz val="8"/>
        <color theme="0"/>
        <rFont val="Tahoma"/>
        <family val="2"/>
      </rPr>
      <t>(Voir contenu demandé dans tableau (--&gt;)</t>
    </r>
  </si>
  <si>
    <t>CLeg</t>
  </si>
  <si>
    <t>CC, énergie</t>
  </si>
  <si>
    <t>PNPE</t>
  </si>
  <si>
    <t>LD+CLeg</t>
  </si>
  <si>
    <t>Veille environnementale</t>
  </si>
  <si>
    <t>SLP I</t>
  </si>
  <si>
    <t>02-09-2019</t>
  </si>
  <si>
    <t>PECC</t>
  </si>
  <si>
    <t>Yves Larouche, Radio-Canada</t>
  </si>
  <si>
    <t>04-09-2019</t>
  </si>
  <si>
    <t>Entrevue - 360 PM -  Radio Canada :   Tournée gouvernementale sur l'électrification et les changements climatiques : entrevue avec Lauréanne Daneau
https://ici.radio-canada.ca/premiere/emissions/360-pm/segments/entrevue/130881/electrification-transports-gouvernement-changements-climatiques</t>
  </si>
  <si>
    <t>Le Nouvelliste : L’économie et l’environnement à la même table
https://www.lenouvelliste.ca/affaires/leconomie-et-lenvironnement-a-la-meme-table-5bfd7ece109cefc00e5c9d35cd3c181f</t>
  </si>
  <si>
    <t xml:space="preserve">Publication sur le bulletin municipal de la Ville de Shawinigan concernant le projet Sous les pavés - Mobilisation citoyenne pour créer un espace vert  septembre -  (page 6)
https://fr.calameo.com/read/005127605c053d846161a
</t>
  </si>
  <si>
    <t>Initial / nom</t>
  </si>
  <si>
    <r>
      <rPr>
        <b/>
        <sz val="10"/>
        <rFont val="Tahoma"/>
        <family val="2"/>
      </rPr>
      <t>LD / Lauréanne Daneau, directrice générale</t>
    </r>
    <r>
      <rPr>
        <sz val="10"/>
        <rFont val="Tahoma"/>
        <family val="2"/>
      </rPr>
      <t xml:space="preserve">
Elle veille notamment à la réalisation du mandat et de la mission de l’organisme, effectue les représentations dans le milieu, voit aux orientations et positionnements stratégiques, en plus de soutenir et encadrer les membres de l’équipe.</t>
    </r>
  </si>
  <si>
    <r>
      <rPr>
        <b/>
        <sz val="10"/>
        <color theme="1"/>
        <rFont val="Tahoma"/>
        <family val="2"/>
      </rPr>
      <t>MF / Maryse Fortin, adjointe de direction</t>
    </r>
    <r>
      <rPr>
        <sz val="10"/>
        <color theme="1"/>
        <rFont val="Tahoma"/>
        <family val="2"/>
      </rPr>
      <t xml:space="preserve">
Elle participe activement aux projets de la direction, planifie et veille à la bonne exécution de l’ensemble des activités administratives, agit comme responsable des communications pour diffuser la veille environnementale et la gestion du contenu web. Offre un soutien à la direction dans la gestion des ressources humaines</t>
    </r>
  </si>
  <si>
    <r>
      <rPr>
        <b/>
        <sz val="10"/>
        <color theme="1"/>
        <rFont val="Tahoma"/>
        <family val="2"/>
      </rPr>
      <t>TAL / Thierry Archambault-Laliberté, chargé de projet - matières résiduelles et écoresponsabilité</t>
    </r>
    <r>
      <rPr>
        <sz val="10"/>
        <color theme="1"/>
        <rFont val="Tahoma"/>
        <family val="2"/>
      </rPr>
      <t xml:space="preserve">
Thierry est responsable de l’offre de service en gestion des matières résiduelles et événements écoresponsables, en plus de coordonner le projet de symbiose industrielle Économie circulaire Mauricie +. Il a aussi mis sur pied La Shop à réparer, un événement de réparation d'objets du quotidien pour leur éviter l'enfouissement. Il siège sur différents comités et tables de concertation dans la région.</t>
    </r>
  </si>
  <si>
    <r>
      <rPr>
        <b/>
        <sz val="10"/>
        <color theme="1"/>
        <rFont val="Tahoma"/>
        <family val="2"/>
      </rPr>
      <t>Cleg / Christelle Legay, chargée de projet - veille environnementale</t>
    </r>
    <r>
      <rPr>
        <sz val="10"/>
        <color theme="1"/>
        <rFont val="Tahoma"/>
        <family val="2"/>
      </rPr>
      <t xml:space="preserve">
elle a pour mandat de réaliser des recherches et analyses scientifiques des enjeux environnementaux sur le territoire de la Mauricie.</t>
    </r>
  </si>
  <si>
    <t>septembre</t>
  </si>
  <si>
    <t>18-09-2019</t>
  </si>
  <si>
    <t>L'environnement, parlons-en</t>
  </si>
  <si>
    <t>Communiqué de presse - Débat sur l'environnement le 3 octobre à Trois-Rivières
https://docs.wixstatic.com/ugd/d69bca_89c04125e76c4cd393ea5101499973af.pdf</t>
  </si>
  <si>
    <t>19-09-2019</t>
  </si>
  <si>
    <t>Reconnaissance</t>
  </si>
  <si>
    <t>Indiquez les prix, certificats, mentions, trophées ou autres types de reconnaissance qu'Environnement Mauricie ou un membre de notre personnel a reçu au cours de l'exercice. (La reconnaissance peut avoir été attribuée à un membre du CA, mais doit avoir été décernée pour le travail auprès du CRE).</t>
  </si>
  <si>
    <t>Processus d'embauche pour le poste de chargé de projet - économie circulaire, première entrevue réalisée. (Rencontrez un candidat : Keven Rousseau)</t>
  </si>
  <si>
    <t>LD + MF</t>
  </si>
  <si>
    <t>06-09-2019</t>
  </si>
  <si>
    <t>10-09-2019</t>
  </si>
  <si>
    <t>27-09-2019</t>
  </si>
  <si>
    <t>Transmission, au ministère de l'Environnement  et de la Lutte contres les changements climatiques (MELCC), des documents de reddition de comptes d'Environnement Mauricie, dans le cadre du Programme de soutien à la mission des Conseils régionaux de l’environnement et du Regroupement national des conseils régionaux de l’environnement du Québec</t>
  </si>
  <si>
    <t>30-09-2019</t>
  </si>
  <si>
    <t xml:space="preserve">Total de l’encaisse de 339 879,82 $ en date du 31 aoûtl 2019, dont une somme 25 052,78$  (1 % d'intérêt) et 305 586,58 (1,2 % d'intérêt) est placée dans un compte avantage entreprise à la Caisse Desjardins. </t>
  </si>
  <si>
    <t>28-09-2019</t>
  </si>
  <si>
    <t>Défi sans auto solo</t>
  </si>
  <si>
    <t>26-09-2019</t>
  </si>
  <si>
    <t>Environnement Mauricie a remporté la 1re position dans la catégorie petite organisation régionale – région Mauricie et Centre-du-Québec du Défi sans auto solo 2019.</t>
  </si>
  <si>
    <t>17-09-2019</t>
  </si>
  <si>
    <t>Marianne Mathis (GROUPÉ)</t>
  </si>
  <si>
    <t>Discussion pour l'organisation d'une activité de maillage entre entreprises conjointement avec GROUPÉ  et le Fonds ecoleader.</t>
  </si>
  <si>
    <t>Autres représentants de la Communauté Synergie Québec</t>
  </si>
  <si>
    <t>Rencontre visant à faire le suivi des différentes symbioses du Québec et trouver des débouchés pour les matières problématiques.</t>
  </si>
  <si>
    <t>Marilyne Boulianne, développement des affaires, STACE Electric</t>
  </si>
  <si>
    <t>Collecte de données sur les intrants et extrants de l'entreprise.</t>
  </si>
  <si>
    <t>23-09-2019</t>
  </si>
  <si>
    <t>Marianne Mathis (GROUPÉ) ; Jennifer Pinna CTTÉI</t>
  </si>
  <si>
    <t>Discussion visant à avoir une offre de service pour la co-organisation d'une activité de maillage avec GROUPÉ et un soutien pour l'organisation d'une activité avec l'UQTR.</t>
  </si>
  <si>
    <t>24-09-2019</t>
  </si>
  <si>
    <t>Jean-François Audy et Simon Barnabé (chercheurs à l'UQTR)</t>
  </si>
  <si>
    <t>Discussion pour l'organisation d'une activité de maillage conjointe lors du Sommet des villes médianes de Shawinigan.</t>
  </si>
  <si>
    <t>Événements écoresponsables</t>
  </si>
  <si>
    <t>Stéphanie Laurent et collègues (Ville de Trois-Rivières)</t>
  </si>
  <si>
    <t>Discussion visant à faire le point sur mes conclusions, suite à l'accompagnement écoresponsable des événements de la Ville de Trois-Rivières à l'été 2019. Il est notamment question de mes recommandations et de l'élaboration d'un guide d'organisation.</t>
  </si>
  <si>
    <t>Lucie Marchand et collègues (Canadel)</t>
  </si>
  <si>
    <t>Stéphanie Chabrun (directrice générale, BVSM) Laurianne Bonin (chargée de projets, BVSM)</t>
  </si>
  <si>
    <t>Rencontre concernant le projet Gazoduq (projet de construction d’une conduite souterraine de plus de 780 km, qui s'étendra de l'Ontario jusqu'au Saguenay-Lac-Saint-Jean en passant par l'Abitibi et la Mauricie, pour alimenter Énergie Saguenay). CLeg a résumé le contenu de la consultation organisée par Gazoduq à laquelle elle a participé le 20 juin 2019 à La Tuque. Puis nous avons discuté de la stratégie à adopter (ex. désir de participer aux ateliers de consultation des citoyens qui seront réalisés par Gazoduq durant l'automne 2019, promouvoir la participation des citoyens à aller à ces ateliers, etc.) d'ici le dépôt de l'étude d'impact environnementale et sociale par Gazoduq et l'audience publique du BAPE.</t>
  </si>
  <si>
    <t>Diane Beaulieu (chargée de projet, Fondation Trois-Rivière durable), Lizanne Adam (stagiaire, Fondation Trois-Rivières durable)</t>
  </si>
  <si>
    <t>Dans le cadre de la réalisation du portrait de l'état de l'environnement de la Mauricie, je souhaite réaliser un sondage auprès des acteurs du territoire (MRC, OBV, ZIP, etc.) pour : - valider que les sujets qui seront abordés par le portrait régional correspondent aux sujets qui préoccupent les acteurs; - pour recenser les données disponibles. Avant d'envoyer le sondage à tous les acteurs, je souhaitais tester le sondage. Durant cette rencontre, j'ai présenté le sondage à Diane Beaulieu et Lizanne Adam, puis je leur ai laissé le sondage afin qu'elles y répondent</t>
  </si>
  <si>
    <t>Diane Beaulieu (chargée de projet, Fondation Trois-Rivière durable)</t>
  </si>
  <si>
    <t>Remise du sondage (détermination des préoccupations des acteurs + recensement des données) et des commentaires sur ce dernier par Diane Beaulieu. Diane Beaulieu a apprécié son expérience et a trouvé que le sondage était bien réalisé.</t>
  </si>
  <si>
    <r>
      <t xml:space="preserve">L'Hebdo Journal : Élections fédérales 2019: un débat pour l’environnement
</t>
    </r>
    <r>
      <rPr>
        <sz val="10"/>
        <color theme="4" tint="-0.249977111117893"/>
        <rFont val="Tahoma"/>
        <family val="2"/>
      </rPr>
      <t>https://www.lhebdojournal.com/elections-federales-2019-un-debat-pour-lenvironnement/</t>
    </r>
  </si>
  <si>
    <r>
      <t xml:space="preserve">L'Écho de Trois-Rivières : ​Une invitation du Conseil régional de l’environnement Mauricie à participer à un débat sur l'environnement
</t>
    </r>
    <r>
      <rPr>
        <sz val="10"/>
        <color theme="4" tint="-0.249977111117893"/>
        <rFont val="Tahoma"/>
        <family val="2"/>
      </rPr>
      <t>https://www.lechodetroisrivieres.ca/actualites/politique/371891/une-invitation-du-conseil-regional-de-lenvironnement-mauricie-a-participer-a-un-debat-sur-lenvironnement</t>
    </r>
  </si>
  <si>
    <r>
      <t xml:space="preserve"> Le Nouvelliste - Élections fédérales - Débat sur l'environnement le 3 octobre
</t>
    </r>
    <r>
      <rPr>
        <sz val="10"/>
        <color theme="4" tint="-0.249977111117893"/>
        <rFont val="Tahoma"/>
        <family val="2"/>
      </rPr>
      <t>https://pressreader.com/@nickname10792361/csb_ZDU5EN3RllZADId9lYjiJpcEZtLt0RBkbWDglRlvQ8lJ-7k_hHcdTsxirSwJHkxX</t>
    </r>
  </si>
  <si>
    <r>
      <rPr>
        <sz val="11"/>
        <rFont val="Calibri"/>
        <family val="2"/>
        <scheme val="minor"/>
      </rPr>
      <t>Le Nouvelliste : Les gagnats régionaux sont dévoilés - Défi sans auto solo</t>
    </r>
    <r>
      <rPr>
        <u/>
        <sz val="11"/>
        <rFont val="Calibri"/>
        <family val="2"/>
        <scheme val="minor"/>
      </rPr>
      <t xml:space="preserve">
</t>
    </r>
    <r>
      <rPr>
        <sz val="11"/>
        <color theme="4" tint="-0.249977111117893"/>
        <rFont val="Calibri"/>
        <family val="2"/>
        <scheme val="minor"/>
      </rPr>
      <t>https://www.pressreader.com/@nickname10792361/csb_ZDU5EN3RllZADId9lYjiJpgBKuZG9ElgyRwB1t27SV9EQNRSL5oa5Jiq4R9zQ-Vm</t>
    </r>
  </si>
  <si>
    <t>Christelle Legay</t>
  </si>
  <si>
    <t>Confirmation de l'atteinte des attentes pour la période de probation de 3 mois de Christelle Legay, rencontre de suivi avec la direction générale, commentaires très positifs sur le rendement et l'attitude au travail.</t>
  </si>
  <si>
    <t>11-10-2019</t>
  </si>
  <si>
    <t>LD+CA</t>
  </si>
  <si>
    <t>Discussion sur les enjeux environnementaux que les candidates et le Parti vert du Canada devraient prendre en compte dans le cadre de la campagne électorale fédérale 2019.</t>
  </si>
  <si>
    <t>12-10-2019</t>
  </si>
  <si>
    <t>Marie Duplessis + Stéphanie Dufresne (candidates pour le Parti vert du Canada en Mauricie), Daniel Green (chef adjoint pour le Qc du PVC)</t>
  </si>
  <si>
    <t>Corridors écologiques</t>
  </si>
  <si>
    <t>Gabrielle Cauchon-Déry + Kateri Monticone (Conservation nature Canada), Diane Beaulieu (Trois-Rivières durable)</t>
  </si>
  <si>
    <t>Rencontre exploratoire durant laquelle CNC a présenter son projet de corridors écologiques qu'il coordonne sur l'ensemble du Québec depuis 3 ans et qui est porté localement par des organismes. Demande de leur part à savoir si EM souhaite se joindre à la démarche. Une demande de financement est prévue à l'automne et pourrait prévoir un montant pour la Mauricie que toucherait EM. Idée jugée très intéressante par la direction.</t>
  </si>
  <si>
    <t>13-09-2019</t>
  </si>
  <si>
    <t>Élus de TR, fonctionnaires, Trois-Rivières durable, 2 citoyens</t>
  </si>
  <si>
    <t>Commission permanente du Développement durable et de l'Environnement de la Ville de Trois-Rivières abordant les sujets suivants : ruelles vertes, bilan carbone du GP3R, désinvestissement des fonds de pension dans les énergies fossiles, règlement sur la marche au ralenti des autos, incitatifs à la construction de bâtiment LEED. Le détail des discussions est de nature confidentielle.</t>
  </si>
  <si>
    <t>14-10-2019</t>
  </si>
  <si>
    <t>Environnement JEUnesse</t>
  </si>
  <si>
    <t>5 à 7 pour souligner les 40 ans de création de l'organisme Environnement JEUnesse à Trois-Rivières. Environnement Mauricie a agit à titre d'hôte et un mot de bienvenue a été dit pour accueillir leur équipe qui s'est rendu à vélo de Montréal. Petite couverture médiatique dans le Nouvelliste.</t>
  </si>
  <si>
    <t>UQTR, CIUSSS Mauricie-Centre-du-Québec</t>
  </si>
  <si>
    <t>Le CIUSSS MCQ prévoit cet automne produire une politique DD et un plan d'action. Les enjeux sur lesquels il veut s'attaquer son connu. Une rencontre avec des chercheurs de l'UQTR s'est organisé pour explorer les collaborations possibles. La documentation et valorisation des matières résiduelles fait partie de ces enjeux qui a un lien direct avec ECM+</t>
  </si>
  <si>
    <t>18-10-2019</t>
  </si>
  <si>
    <t>LD+TAL</t>
  </si>
  <si>
    <t>Entrevues de 3 candidats pour occuper le poste de C. Lacoste. Une seule candidat semblait correspondre au profil recherché. Elle s'est fait offrir le poste et a décliné.</t>
  </si>
  <si>
    <t>19-10-2019</t>
  </si>
  <si>
    <t>Trois-Rivières durable, OBVRLY, AGIR Maskinongé, AFVSM, La Brouette, BVSM, SAMBBA, EM (Joan Hamel + Maude-Amie Tremblay)</t>
  </si>
  <si>
    <t>Formation sur la saine gouvernance d'OSBL donnée par le consultant Charles Guillemette du Groupe Conseil MCG. Cette formation avait été demandé par plusieurs organismes en environnement et EM a décidé de prendre l'initiative de l'organiser. Commentaires positifs reçus à la suite de l'activité.</t>
  </si>
  <si>
    <t>UQTR</t>
  </si>
  <si>
    <t>Élaboration d'un projet PICOM avec l'UQTR et 5 étudiants qui donneront un coup de main pour organiser un activité de reconnaissance pour marquer le premier anniversaire du projet ECM+. (PICOM : projet d'intervention dans la communauté)</t>
  </si>
  <si>
    <t>23-10-2019</t>
  </si>
  <si>
    <t>Karine Langlais (SADC de la MRC de Maskinongé), élus + fonctionnaires (municipalité de Saint-Alexis-des-Monts)</t>
  </si>
  <si>
    <t>Formation sur les changements climatiques + atelier pour favoriser un passage à l'action, offert dans le cadre du mandat PNPE. Il s'agit de la 2e formation donnée au milieu municipal, après Trois-Rivières.</t>
  </si>
  <si>
    <t>Diane Bisson</t>
  </si>
  <si>
    <t>Rencontre de gestion de personnel durant laquelle l'employé a remis sa démission et la direction officialisé la fin du contrat (licenciement).</t>
  </si>
  <si>
    <t>ERE</t>
  </si>
  <si>
    <t>AVSEC Commission scolaire Chemin du Roy et Séminaire St-Joseph</t>
  </si>
  <si>
    <t>Rencontre pour voir les actions à réaliser pour l'année scolaire à venir et le soutien qu'EM peut offrir. Proposition : tenter de faire participer les élèves à la consultation sur les plastiques à usage unique de la V3R, prévoir une activité bilan de la déclaration de l'urgence climatique, organiser une rencontre entre les fonctionnaires et les élèves pour créer un dialogue sur les enjeux et les actions à entreprendre.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</si>
</sst>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5" x14ac:knownFonts="1">
    <font>
      <sz val="11"/>
      <color theme="1"/>
      <name val="Calibri"/>
      <family val="2"/>
      <scheme val="minor"/>
    </font>
    <font>
      <sz val="10"/>
      <color theme="1"/>
      <name val="Tahoma"/>
      <family val="2"/>
    </font>
    <font>
      <sz val="10"/>
      <color theme="0"/>
      <name val="Tahoma"/>
      <family val="2"/>
    </font>
    <font>
      <b/>
      <sz val="18"/>
      <color theme="1"/>
      <name val="Tahoma"/>
      <family val="2"/>
    </font>
    <font>
      <sz val="18"/>
      <color theme="1"/>
      <name val="Tahoma"/>
      <family val="2"/>
    </font>
    <font>
      <sz val="10"/>
      <name val="Tahoma"/>
      <family val="2"/>
    </font>
    <font>
      <sz val="8"/>
      <color theme="0"/>
      <name val="Tahoma"/>
      <family val="2"/>
    </font>
    <font>
      <b/>
      <sz val="10"/>
      <color theme="0"/>
      <name val="Tahoma"/>
      <family val="2"/>
    </font>
    <font>
      <b/>
      <sz val="10"/>
      <color theme="1"/>
      <name val="Tahoma"/>
      <family val="2"/>
    </font>
    <font>
      <b/>
      <sz val="10"/>
      <name val="Tahoma"/>
      <family val="2"/>
    </font>
    <font>
      <u/>
      <sz val="11"/>
      <color theme="10"/>
      <name val="Calibri"/>
      <family val="2"/>
      <scheme val="minor"/>
    </font>
    <font>
      <u/>
      <sz val="11"/>
      <name val="Calibri"/>
      <family val="2"/>
      <scheme val="minor"/>
    </font>
    <font>
      <sz val="11"/>
      <name val="Calibri"/>
      <family val="2"/>
      <scheme val="minor"/>
    </font>
    <font>
      <sz val="10"/>
      <color theme="4" tint="-0.249977111117893"/>
      <name val="Tahoma"/>
      <family val="2"/>
    </font>
    <font>
      <sz val="11"/>
      <color theme="4" tint="-0.249977111117893"/>
      <name val="Calibri"/>
      <family val="2"/>
      <scheme val="minor"/>
    </font>
  </fonts>
  <fills count="4">
    <fill>
      <patternFill patternType="none"/>
    </fill>
    <fill>
      <patternFill patternType="gray125"/>
    </fill>
    <fill>
      <patternFill patternType="solid">
        <fgColor theme="9" tint="-0.499984740745262"/>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29">
    <xf numFmtId="0" fontId="0" fillId="0" borderId="0" xfId="0"/>
    <xf numFmtId="0" fontId="1" fillId="0" borderId="0" xfId="0" applyFont="1" applyAlignment="1">
      <alignment horizontal="left" vertical="center"/>
    </xf>
    <xf numFmtId="15" fontId="1" fillId="0" borderId="0" xfId="0" applyNumberFormat="1" applyFont="1" applyAlignment="1">
      <alignment horizontal="left" vertical="center" wrapText="1"/>
    </xf>
    <xf numFmtId="0" fontId="1" fillId="0" borderId="0" xfId="0" applyFont="1" applyAlignment="1">
      <alignment horizontal="left" vertical="center" wrapText="1"/>
    </xf>
    <xf numFmtId="15" fontId="1" fillId="0" borderId="0" xfId="0" applyNumberFormat="1" applyFont="1" applyAlignment="1">
      <alignment horizontal="left" vertical="center"/>
    </xf>
    <xf numFmtId="0" fontId="2" fillId="2" borderId="1" xfId="0" applyFont="1" applyFill="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left" vertical="center" wrapText="1"/>
    </xf>
    <xf numFmtId="1" fontId="1" fillId="0" borderId="0" xfId="0" applyNumberFormat="1" applyFont="1" applyAlignment="1">
      <alignment horizontal="left" vertical="center" wrapText="1"/>
    </xf>
    <xf numFmtId="164" fontId="1" fillId="0" borderId="1" xfId="0" applyNumberFormat="1" applyFont="1" applyBorder="1" applyAlignment="1">
      <alignment horizontal="left" vertical="center" wrapText="1"/>
    </xf>
    <xf numFmtId="0" fontId="3" fillId="0" borderId="0" xfId="0" applyFont="1" applyAlignment="1">
      <alignment horizontal="right" vertical="top" wrapText="1"/>
    </xf>
    <xf numFmtId="0" fontId="4" fillId="0" borderId="0" xfId="0" applyFont="1" applyAlignment="1">
      <alignment horizontal="center" vertical="top"/>
    </xf>
    <xf numFmtId="0" fontId="2" fillId="2" borderId="1" xfId="0" applyFont="1" applyFill="1" applyBorder="1" applyAlignment="1">
      <alignment horizontal="center" vertical="center"/>
    </xf>
    <xf numFmtId="0" fontId="1" fillId="3" borderId="1" xfId="0" applyFont="1" applyFill="1" applyBorder="1" applyAlignment="1">
      <alignment horizontal="left" vertical="center" wrapText="1"/>
    </xf>
    <xf numFmtId="164" fontId="2" fillId="2" borderId="3" xfId="0" applyNumberFormat="1"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1" xfId="0" applyFont="1" applyFill="1" applyBorder="1" applyAlignment="1">
      <alignment horizontal="left" vertical="center"/>
    </xf>
    <xf numFmtId="0" fontId="0" fillId="0" borderId="1" xfId="0" applyBorder="1" applyAlignment="1">
      <alignment vertical="center" wrapText="1"/>
    </xf>
    <xf numFmtId="0" fontId="2" fillId="2" borderId="1" xfId="0" applyFont="1" applyFill="1" applyBorder="1" applyAlignment="1">
      <alignment vertical="center" wrapText="1"/>
    </xf>
    <xf numFmtId="0" fontId="5" fillId="0" borderId="1" xfId="0" applyFont="1" applyFill="1" applyBorder="1" applyAlignment="1">
      <alignment vertical="center" wrapText="1"/>
    </xf>
    <xf numFmtId="1" fontId="1" fillId="0" borderId="1" xfId="0" quotePrefix="1" applyNumberFormat="1" applyFont="1" applyBorder="1" applyAlignment="1">
      <alignment horizontal="left" vertical="center" wrapText="1"/>
    </xf>
    <xf numFmtId="0" fontId="12" fillId="0" borderId="1" xfId="1" applyFont="1" applyBorder="1" applyAlignment="1">
      <alignment horizontal="left" vertical="center" wrapText="1"/>
    </xf>
    <xf numFmtId="0" fontId="11" fillId="0" borderId="1" xfId="1" applyFont="1" applyBorder="1" applyAlignment="1">
      <alignment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cellXfs>
  <cellStyles count="2">
    <cellStyle name="Lien hypertexte" xfId="1" builtinId="8"/>
    <cellStyle name="Normal" xfId="0" builtinId="0"/>
  </cellStyles>
  <dxfs count="151">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8" tint="0.39994506668294322"/>
        </patternFill>
      </fill>
    </dxf>
    <dxf>
      <fill>
        <patternFill>
          <bgColor theme="7"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1019175</xdr:colOff>
      <xdr:row>13</xdr:row>
      <xdr:rowOff>0</xdr:rowOff>
    </xdr:from>
    <xdr:to>
      <xdr:col>10</xdr:col>
      <xdr:colOff>320186</xdr:colOff>
      <xdr:row>17</xdr:row>
      <xdr:rowOff>1871</xdr:rowOff>
    </xdr:to>
    <xdr:grpSp>
      <xdr:nvGrpSpPr>
        <xdr:cNvPr id="6" name="Groupe 5"/>
        <xdr:cNvGrpSpPr/>
      </xdr:nvGrpSpPr>
      <xdr:grpSpPr>
        <a:xfrm>
          <a:off x="16154400" y="10391775"/>
          <a:ext cx="863111" cy="3354671"/>
          <a:chOff x="15135225" y="10496550"/>
          <a:chExt cx="863111" cy="3049871"/>
        </a:xfrm>
      </xdr:grpSpPr>
      <xdr:pic>
        <xdr:nvPicPr>
          <xdr:cNvPr id="2" name="Image 1"/>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 t="1465" r="-1100" b="38095"/>
          <a:stretch/>
        </xdr:blipFill>
        <xdr:spPr>
          <a:xfrm>
            <a:off x="15141819" y="11249066"/>
            <a:ext cx="856517" cy="785812"/>
          </a:xfrm>
          <a:prstGeom prst="rect">
            <a:avLst/>
          </a:prstGeom>
        </xdr:spPr>
      </xdr:pic>
      <xdr:pic>
        <xdr:nvPicPr>
          <xdr:cNvPr id="3" name="Image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663" r="5337" b="55618"/>
          <a:stretch/>
        </xdr:blipFill>
        <xdr:spPr>
          <a:xfrm>
            <a:off x="15142552" y="12015827"/>
            <a:ext cx="846260" cy="752476"/>
          </a:xfrm>
          <a:prstGeom prst="rect">
            <a:avLst/>
          </a:prstGeom>
        </xdr:spPr>
      </xdr:pic>
      <xdr:pic>
        <xdr:nvPicPr>
          <xdr:cNvPr id="4" name="Image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699" t="-1" r="6900" b="64134"/>
          <a:stretch/>
        </xdr:blipFill>
        <xdr:spPr>
          <a:xfrm>
            <a:off x="15135225" y="10496550"/>
            <a:ext cx="846260" cy="742623"/>
          </a:xfrm>
          <a:prstGeom prst="rect">
            <a:avLst/>
          </a:prstGeom>
        </xdr:spPr>
      </xdr:pic>
      <xdr:pic>
        <xdr:nvPicPr>
          <xdr:cNvPr id="5" name="Image 4"/>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32787"/>
          <a:stretch/>
        </xdr:blipFill>
        <xdr:spPr>
          <a:xfrm>
            <a:off x="15144857" y="12765372"/>
            <a:ext cx="839620" cy="781049"/>
          </a:xfrm>
          <a:prstGeom prst="rect">
            <a:avLst/>
          </a:prstGeom>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ssreader.com/@nickname10792361/csb_ZDU5EN3RllZADId9lYjiJpgBKuZG9ElgyRwB1t27SV9EQNRSL5oa5Jiq4R9zQ-V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328"/>
  <sheetViews>
    <sheetView tabSelected="1" zoomScaleNormal="100" workbookViewId="0">
      <pane ySplit="1" topLeftCell="A2" activePane="bottomLeft" state="frozen"/>
      <selection pane="bottomLeft" activeCell="E3" sqref="E3"/>
    </sheetView>
  </sheetViews>
  <sheetFormatPr baseColWidth="10" defaultColWidth="11.42578125" defaultRowHeight="12.75" x14ac:dyDescent="0.25"/>
  <cols>
    <col min="1" max="1" width="13.42578125" style="1" bestFit="1" customWidth="1"/>
    <col min="2" max="2" width="22.28515625" style="1" customWidth="1"/>
    <col min="3" max="3" width="9.7109375" style="1" customWidth="1"/>
    <col min="4" max="4" width="16.7109375" style="1" bestFit="1" customWidth="1"/>
    <col min="5" max="5" width="16.7109375" style="1" customWidth="1"/>
    <col min="6" max="6" width="46.5703125" style="1" customWidth="1"/>
    <col min="7" max="7" width="99.28515625" style="1" customWidth="1"/>
    <col min="8" max="8" width="2.28515625" style="1" customWidth="1"/>
    <col min="9" max="9" width="19.42578125" style="3" customWidth="1"/>
    <col min="10" max="10" width="4" style="1" bestFit="1" customWidth="1"/>
    <col min="11" max="11" width="4.85546875" style="1" customWidth="1"/>
    <col min="12" max="12" width="85.42578125" style="3" customWidth="1"/>
    <col min="13" max="16384" width="11.42578125" style="1"/>
  </cols>
  <sheetData>
    <row r="1" spans="1:12" ht="73.5" customHeight="1" x14ac:dyDescent="0.25">
      <c r="A1" s="15" t="s">
        <v>32</v>
      </c>
      <c r="B1" s="5" t="s">
        <v>33</v>
      </c>
      <c r="C1" s="5" t="s">
        <v>34</v>
      </c>
      <c r="D1" s="5" t="s">
        <v>35</v>
      </c>
      <c r="E1" s="5" t="s">
        <v>36</v>
      </c>
      <c r="F1" s="5" t="s">
        <v>37</v>
      </c>
      <c r="G1" s="5" t="s">
        <v>38</v>
      </c>
      <c r="I1" s="25" t="s">
        <v>0</v>
      </c>
      <c r="J1" s="27" t="s">
        <v>5</v>
      </c>
      <c r="L1" s="13"/>
    </row>
    <row r="2" spans="1:12" ht="68.25" customHeight="1" x14ac:dyDescent="0.25">
      <c r="A2" s="8" t="s">
        <v>76</v>
      </c>
      <c r="B2" s="6" t="s">
        <v>43</v>
      </c>
      <c r="C2" s="6" t="s">
        <v>39</v>
      </c>
      <c r="D2" s="6" t="s">
        <v>8</v>
      </c>
      <c r="E2" s="6" t="s">
        <v>25</v>
      </c>
      <c r="F2" s="6" t="s">
        <v>95</v>
      </c>
      <c r="G2" s="6" t="s">
        <v>96</v>
      </c>
      <c r="I2" s="26"/>
      <c r="J2" s="28"/>
      <c r="L2" s="14" t="s">
        <v>12</v>
      </c>
    </row>
    <row r="3" spans="1:12" s="3" customFormat="1" ht="68.25" customHeight="1" x14ac:dyDescent="0.25">
      <c r="A3" s="8" t="s">
        <v>76</v>
      </c>
      <c r="B3" s="6" t="s">
        <v>29</v>
      </c>
      <c r="C3" s="6" t="s">
        <v>24</v>
      </c>
      <c r="D3" s="6" t="s">
        <v>8</v>
      </c>
      <c r="E3" s="6" t="s">
        <v>22</v>
      </c>
      <c r="F3" s="6" t="s">
        <v>77</v>
      </c>
      <c r="G3" s="6" t="s">
        <v>78</v>
      </c>
      <c r="I3" s="6" t="s">
        <v>1</v>
      </c>
      <c r="J3" s="7">
        <f>COUNTIF('sept. 2019'!$D:$D,"Administration")</f>
        <v>7</v>
      </c>
      <c r="L3" s="6" t="s">
        <v>19</v>
      </c>
    </row>
    <row r="4" spans="1:12" s="3" customFormat="1" ht="68.25" customHeight="1" x14ac:dyDescent="0.25">
      <c r="A4" s="8" t="s">
        <v>129</v>
      </c>
      <c r="B4" s="6" t="s">
        <v>41</v>
      </c>
      <c r="C4" s="6" t="s">
        <v>30</v>
      </c>
      <c r="D4" s="6" t="s">
        <v>8</v>
      </c>
      <c r="E4" s="6" t="s">
        <v>40</v>
      </c>
      <c r="F4" s="6" t="s">
        <v>130</v>
      </c>
      <c r="G4" s="6" t="s">
        <v>131</v>
      </c>
      <c r="I4" s="6" t="s">
        <v>8</v>
      </c>
      <c r="J4" s="7">
        <f>COUNTIF('sept. 2019'!$D:$D,"Activités et outils")</f>
        <v>5</v>
      </c>
      <c r="L4" s="6" t="s">
        <v>14</v>
      </c>
    </row>
    <row r="5" spans="1:12" s="3" customFormat="1" ht="60" customHeight="1" x14ac:dyDescent="0.25">
      <c r="A5" s="10" t="s">
        <v>86</v>
      </c>
      <c r="B5" s="6" t="s">
        <v>29</v>
      </c>
      <c r="C5" s="6" t="s">
        <v>24</v>
      </c>
      <c r="D5" s="6" t="s">
        <v>8</v>
      </c>
      <c r="E5" s="6" t="s">
        <v>22</v>
      </c>
      <c r="F5" s="6" t="s">
        <v>87</v>
      </c>
      <c r="G5" s="6" t="s">
        <v>88</v>
      </c>
      <c r="I5" s="6" t="s">
        <v>7</v>
      </c>
      <c r="J5" s="7">
        <f>COUNTIF('sept. 2019'!$D:$D,"Rencontres et représentations")</f>
        <v>3</v>
      </c>
      <c r="L5" s="6" t="s">
        <v>15</v>
      </c>
    </row>
    <row r="6" spans="1:12" s="3" customFormat="1" ht="60" customHeight="1" x14ac:dyDescent="0.25">
      <c r="A6" s="8" t="s">
        <v>70</v>
      </c>
      <c r="B6" s="6" t="s">
        <v>43</v>
      </c>
      <c r="C6" s="6" t="s">
        <v>39</v>
      </c>
      <c r="D6" s="6" t="s">
        <v>8</v>
      </c>
      <c r="E6" s="6" t="s">
        <v>25</v>
      </c>
      <c r="F6" s="6" t="s">
        <v>97</v>
      </c>
      <c r="G6" s="6" t="s">
        <v>98</v>
      </c>
      <c r="I6" s="6" t="s">
        <v>3</v>
      </c>
      <c r="J6" s="7">
        <f>COUNTIF('sept. 2019'!$D:$D,"Développement de projets")</f>
        <v>7</v>
      </c>
      <c r="L6" s="6" t="s">
        <v>13</v>
      </c>
    </row>
    <row r="7" spans="1:12" s="3" customFormat="1" ht="60" customHeight="1" x14ac:dyDescent="0.25">
      <c r="A7" s="8" t="s">
        <v>66</v>
      </c>
      <c r="B7" s="6" t="s">
        <v>26</v>
      </c>
      <c r="C7" s="6" t="s">
        <v>30</v>
      </c>
      <c r="D7" s="6" t="s">
        <v>1</v>
      </c>
      <c r="E7" s="6"/>
      <c r="F7" s="6" t="s">
        <v>103</v>
      </c>
      <c r="G7" s="6" t="s">
        <v>104</v>
      </c>
      <c r="I7" s="6" t="s">
        <v>4</v>
      </c>
      <c r="J7" s="7">
        <f>COUNTIF('sept. 2019'!$D:$D,"Formation suivie")</f>
        <v>1</v>
      </c>
      <c r="L7" s="6" t="s">
        <v>16</v>
      </c>
    </row>
    <row r="8" spans="1:12" s="3" customFormat="1" ht="60" customHeight="1" x14ac:dyDescent="0.25">
      <c r="A8" s="8" t="s">
        <v>66</v>
      </c>
      <c r="B8" s="6" t="s">
        <v>26</v>
      </c>
      <c r="C8" s="6" t="s">
        <v>65</v>
      </c>
      <c r="D8" s="6" t="s">
        <v>1</v>
      </c>
      <c r="E8" s="6"/>
      <c r="F8" s="6"/>
      <c r="G8" s="16" t="s">
        <v>64</v>
      </c>
      <c r="I8" s="6" t="s">
        <v>9</v>
      </c>
      <c r="J8" s="7">
        <f>COUNTIF('sept. 2019'!$D:$D,"Mémoires, avis et recommandations")</f>
        <v>2</v>
      </c>
      <c r="L8" s="6" t="s">
        <v>17</v>
      </c>
    </row>
    <row r="9" spans="1:12" s="3" customFormat="1" ht="60" customHeight="1" x14ac:dyDescent="0.25">
      <c r="A9" s="8" t="s">
        <v>67</v>
      </c>
      <c r="B9" s="6" t="s">
        <v>26</v>
      </c>
      <c r="C9" s="6" t="s">
        <v>30</v>
      </c>
      <c r="D9" s="6" t="s">
        <v>1</v>
      </c>
      <c r="E9" s="6"/>
      <c r="F9" s="6" t="s">
        <v>132</v>
      </c>
      <c r="G9" s="17" t="s">
        <v>133</v>
      </c>
      <c r="I9" s="6" t="s">
        <v>10</v>
      </c>
      <c r="J9" s="7">
        <f>COUNTIF('sept. 2019'!$D:$D,"Correspondances (lettres et appuis)")</f>
        <v>0</v>
      </c>
      <c r="L9" s="6" t="s">
        <v>18</v>
      </c>
    </row>
    <row r="10" spans="1:12" s="3" customFormat="1" ht="60" customHeight="1" x14ac:dyDescent="0.25">
      <c r="A10" s="8" t="s">
        <v>121</v>
      </c>
      <c r="B10" s="6" t="s">
        <v>26</v>
      </c>
      <c r="C10" s="6" t="s">
        <v>122</v>
      </c>
      <c r="D10" s="6" t="s">
        <v>1</v>
      </c>
      <c r="E10" s="6"/>
      <c r="F10" s="6"/>
      <c r="G10" s="6" t="s">
        <v>123</v>
      </c>
      <c r="I10" s="6" t="s">
        <v>11</v>
      </c>
      <c r="J10" s="7">
        <f>COUNTIF('sept. 2019'!$D:$D,"Tables et comités")</f>
        <v>1</v>
      </c>
      <c r="L10" s="6" t="s">
        <v>20</v>
      </c>
    </row>
    <row r="11" spans="1:12" s="3" customFormat="1" ht="60" customHeight="1" x14ac:dyDescent="0.25">
      <c r="A11" s="18" t="s">
        <v>68</v>
      </c>
      <c r="B11" s="18" t="s">
        <v>26</v>
      </c>
      <c r="C11" s="18" t="s">
        <v>21</v>
      </c>
      <c r="D11" s="18" t="s">
        <v>1</v>
      </c>
      <c r="E11" s="18"/>
      <c r="F11" s="18"/>
      <c r="G11" s="16" t="s">
        <v>69</v>
      </c>
      <c r="I11" s="6" t="s">
        <v>62</v>
      </c>
      <c r="J11" s="7">
        <f>COUNTIF('sept. 2019'!$D:$D,"Reconnaissance")</f>
        <v>1</v>
      </c>
      <c r="L11" s="6" t="s">
        <v>63</v>
      </c>
    </row>
    <row r="12" spans="1:12" s="3" customFormat="1" ht="60" customHeight="1" x14ac:dyDescent="0.25">
      <c r="A12" s="8" t="s">
        <v>70</v>
      </c>
      <c r="B12" s="6" t="s">
        <v>26</v>
      </c>
      <c r="C12" s="6" t="s">
        <v>21</v>
      </c>
      <c r="D12" s="6" t="s">
        <v>1</v>
      </c>
      <c r="E12" s="6"/>
      <c r="F12" s="6"/>
      <c r="G12" s="6" t="s">
        <v>28</v>
      </c>
      <c r="I12" s="11" t="s">
        <v>6</v>
      </c>
      <c r="J12" s="12">
        <f>SUM(J3:J11)</f>
        <v>27</v>
      </c>
    </row>
    <row r="13" spans="1:12" s="3" customFormat="1" ht="60" customHeight="1" x14ac:dyDescent="0.25">
      <c r="A13" s="8" t="s">
        <v>70</v>
      </c>
      <c r="B13" s="6" t="s">
        <v>26</v>
      </c>
      <c r="C13" s="6" t="s">
        <v>21</v>
      </c>
      <c r="D13" s="6" t="s">
        <v>1</v>
      </c>
      <c r="E13" s="6"/>
      <c r="F13" s="6"/>
      <c r="G13" s="6" t="s">
        <v>71</v>
      </c>
      <c r="L13" s="20" t="s">
        <v>52</v>
      </c>
    </row>
    <row r="14" spans="1:12" s="3" customFormat="1" ht="89.25" x14ac:dyDescent="0.25">
      <c r="A14" s="8" t="s">
        <v>45</v>
      </c>
      <c r="B14" s="6" t="s">
        <v>46</v>
      </c>
      <c r="C14" s="6" t="s">
        <v>30</v>
      </c>
      <c r="D14" s="6" t="s">
        <v>2</v>
      </c>
      <c r="E14" s="6" t="s">
        <v>40</v>
      </c>
      <c r="F14" s="6" t="s">
        <v>47</v>
      </c>
      <c r="G14" s="17" t="s">
        <v>49</v>
      </c>
      <c r="L14" s="6" t="s">
        <v>55</v>
      </c>
    </row>
    <row r="15" spans="1:12" s="3" customFormat="1" ht="51" x14ac:dyDescent="0.25">
      <c r="A15" s="8" t="s">
        <v>48</v>
      </c>
      <c r="B15" s="6" t="s">
        <v>46</v>
      </c>
      <c r="C15" s="6" t="s">
        <v>30</v>
      </c>
      <c r="D15" s="6" t="s">
        <v>2</v>
      </c>
      <c r="E15" s="6" t="s">
        <v>40</v>
      </c>
      <c r="F15" s="6"/>
      <c r="G15" s="19" t="s">
        <v>50</v>
      </c>
      <c r="L15" s="21" t="s">
        <v>53</v>
      </c>
    </row>
    <row r="16" spans="1:12" s="3" customFormat="1" ht="63.75" x14ac:dyDescent="0.25">
      <c r="A16" s="8" t="s">
        <v>58</v>
      </c>
      <c r="B16" s="6" t="s">
        <v>59</v>
      </c>
      <c r="C16" s="6" t="s">
        <v>30</v>
      </c>
      <c r="D16" s="6" t="s">
        <v>2</v>
      </c>
      <c r="E16" s="6" t="s">
        <v>23</v>
      </c>
      <c r="F16" s="6"/>
      <c r="G16" s="19" t="s">
        <v>60</v>
      </c>
      <c r="L16" s="6" t="s">
        <v>54</v>
      </c>
    </row>
    <row r="17" spans="1:12" s="3" customFormat="1" ht="60" customHeight="1" x14ac:dyDescent="0.25">
      <c r="A17" s="8" t="s">
        <v>58</v>
      </c>
      <c r="B17" s="6" t="s">
        <v>59</v>
      </c>
      <c r="C17" s="6" t="s">
        <v>30</v>
      </c>
      <c r="D17" s="6" t="s">
        <v>2</v>
      </c>
      <c r="E17" s="6" t="s">
        <v>23</v>
      </c>
      <c r="F17" s="6"/>
      <c r="G17" s="6" t="s">
        <v>99</v>
      </c>
      <c r="L17" s="6" t="s">
        <v>56</v>
      </c>
    </row>
    <row r="18" spans="1:12" s="3" customFormat="1" ht="60" customHeight="1" x14ac:dyDescent="0.25">
      <c r="A18" s="8" t="s">
        <v>58</v>
      </c>
      <c r="B18" s="6" t="s">
        <v>59</v>
      </c>
      <c r="C18" s="6" t="s">
        <v>30</v>
      </c>
      <c r="D18" s="6" t="s">
        <v>2</v>
      </c>
      <c r="E18" s="6" t="s">
        <v>23</v>
      </c>
      <c r="F18" s="6"/>
      <c r="G18" s="6" t="s">
        <v>100</v>
      </c>
    </row>
    <row r="19" spans="1:12" s="3" customFormat="1" ht="60" customHeight="1" x14ac:dyDescent="0.25">
      <c r="A19" s="8" t="s">
        <v>61</v>
      </c>
      <c r="B19" s="6" t="s">
        <v>59</v>
      </c>
      <c r="C19" s="6" t="s">
        <v>30</v>
      </c>
      <c r="D19" s="6" t="s">
        <v>2</v>
      </c>
      <c r="E19" s="6" t="s">
        <v>23</v>
      </c>
      <c r="F19" s="6"/>
      <c r="G19" s="6" t="s">
        <v>101</v>
      </c>
    </row>
    <row r="20" spans="1:12" s="3" customFormat="1" ht="60" customHeight="1" x14ac:dyDescent="0.25">
      <c r="A20" s="8" t="s">
        <v>72</v>
      </c>
      <c r="B20" s="6" t="s">
        <v>73</v>
      </c>
      <c r="C20" s="6" t="s">
        <v>21</v>
      </c>
      <c r="D20" s="6" t="s">
        <v>2</v>
      </c>
      <c r="E20" s="6"/>
      <c r="F20" s="6"/>
      <c r="G20" s="24" t="s">
        <v>102</v>
      </c>
    </row>
    <row r="21" spans="1:12" s="3" customFormat="1" ht="60" customHeight="1" x14ac:dyDescent="0.25">
      <c r="A21" s="22" t="s">
        <v>57</v>
      </c>
      <c r="B21" s="6" t="s">
        <v>44</v>
      </c>
      <c r="C21" s="6" t="s">
        <v>30</v>
      </c>
      <c r="D21" s="6" t="s">
        <v>2</v>
      </c>
      <c r="E21" s="6" t="s">
        <v>27</v>
      </c>
      <c r="F21" s="6"/>
      <c r="G21" s="6" t="s">
        <v>51</v>
      </c>
    </row>
    <row r="22" spans="1:12" s="3" customFormat="1" ht="100.15" customHeight="1" x14ac:dyDescent="0.25">
      <c r="A22" s="8" t="s">
        <v>108</v>
      </c>
      <c r="B22" s="6" t="s">
        <v>110</v>
      </c>
      <c r="C22" s="6" t="s">
        <v>30</v>
      </c>
      <c r="D22" s="6" t="s">
        <v>3</v>
      </c>
      <c r="E22" s="6" t="s">
        <v>31</v>
      </c>
      <c r="F22" s="6" t="s">
        <v>111</v>
      </c>
      <c r="G22" s="6" t="s">
        <v>112</v>
      </c>
    </row>
    <row r="23" spans="1:12" s="3" customFormat="1" ht="86.45" customHeight="1" x14ac:dyDescent="0.25">
      <c r="A23" s="8" t="s">
        <v>76</v>
      </c>
      <c r="B23" s="6" t="s">
        <v>29</v>
      </c>
      <c r="C23" s="6" t="s">
        <v>30</v>
      </c>
      <c r="D23" s="6" t="s">
        <v>3</v>
      </c>
      <c r="E23" s="6" t="s">
        <v>22</v>
      </c>
      <c r="F23" s="6" t="s">
        <v>119</v>
      </c>
      <c r="G23" s="6" t="s">
        <v>120</v>
      </c>
    </row>
    <row r="24" spans="1:12" s="3" customFormat="1" ht="60" customHeight="1" x14ac:dyDescent="0.25">
      <c r="A24" s="10" t="s">
        <v>61</v>
      </c>
      <c r="B24" s="6" t="s">
        <v>29</v>
      </c>
      <c r="C24" s="6" t="s">
        <v>24</v>
      </c>
      <c r="D24" s="6" t="s">
        <v>3</v>
      </c>
      <c r="E24" s="6" t="s">
        <v>22</v>
      </c>
      <c r="F24" s="6" t="s">
        <v>81</v>
      </c>
      <c r="G24" s="6" t="s">
        <v>82</v>
      </c>
    </row>
    <row r="25" spans="1:12" s="3" customFormat="1" ht="60" customHeight="1" x14ac:dyDescent="0.25">
      <c r="A25" s="8" t="s">
        <v>124</v>
      </c>
      <c r="B25" s="6" t="s">
        <v>29</v>
      </c>
      <c r="C25" s="6" t="s">
        <v>30</v>
      </c>
      <c r="D25" s="6" t="s">
        <v>3</v>
      </c>
      <c r="E25" s="6" t="s">
        <v>22</v>
      </c>
      <c r="F25" s="6" t="s">
        <v>127</v>
      </c>
      <c r="G25" s="6" t="s">
        <v>128</v>
      </c>
    </row>
    <row r="26" spans="1:12" s="3" customFormat="1" ht="60" customHeight="1" x14ac:dyDescent="0.25">
      <c r="A26" s="8" t="s">
        <v>83</v>
      </c>
      <c r="B26" s="6" t="s">
        <v>29</v>
      </c>
      <c r="C26" s="6" t="s">
        <v>24</v>
      </c>
      <c r="D26" s="6" t="s">
        <v>3</v>
      </c>
      <c r="E26" s="6" t="s">
        <v>22</v>
      </c>
      <c r="F26" s="6" t="s">
        <v>84</v>
      </c>
      <c r="G26" s="6" t="s">
        <v>85</v>
      </c>
    </row>
    <row r="27" spans="1:12" s="3" customFormat="1" ht="60" customHeight="1" x14ac:dyDescent="0.25">
      <c r="A27" s="8" t="s">
        <v>86</v>
      </c>
      <c r="B27" s="6" t="s">
        <v>89</v>
      </c>
      <c r="C27" s="6" t="s">
        <v>24</v>
      </c>
      <c r="D27" s="6" t="s">
        <v>3</v>
      </c>
      <c r="E27" s="6" t="s">
        <v>23</v>
      </c>
      <c r="F27" s="6" t="s">
        <v>90</v>
      </c>
      <c r="G27" s="6" t="s">
        <v>91</v>
      </c>
    </row>
    <row r="28" spans="1:12" s="3" customFormat="1" ht="60" customHeight="1" x14ac:dyDescent="0.25">
      <c r="A28" s="8" t="s">
        <v>74</v>
      </c>
      <c r="B28" s="6" t="s">
        <v>29</v>
      </c>
      <c r="C28" s="6" t="s">
        <v>24</v>
      </c>
      <c r="D28" s="6" t="s">
        <v>3</v>
      </c>
      <c r="E28" s="6" t="s">
        <v>22</v>
      </c>
      <c r="F28" s="6" t="s">
        <v>92</v>
      </c>
      <c r="G28" s="6" t="s">
        <v>82</v>
      </c>
    </row>
    <row r="29" spans="1:12" s="3" customFormat="1" ht="60" customHeight="1" x14ac:dyDescent="0.25">
      <c r="A29" s="8" t="s">
        <v>124</v>
      </c>
      <c r="B29" s="6" t="s">
        <v>26</v>
      </c>
      <c r="C29" s="6" t="s">
        <v>30</v>
      </c>
      <c r="D29" s="6" t="s">
        <v>4</v>
      </c>
      <c r="E29" s="6" t="s">
        <v>25</v>
      </c>
      <c r="F29" s="6" t="s">
        <v>125</v>
      </c>
      <c r="G29" s="6" t="s">
        <v>126</v>
      </c>
    </row>
    <row r="30" spans="1:12" s="3" customFormat="1" ht="60" customHeight="1" x14ac:dyDescent="0.25">
      <c r="A30" s="8" t="s">
        <v>48</v>
      </c>
      <c r="B30" s="6" t="s">
        <v>26</v>
      </c>
      <c r="C30" s="6" t="s">
        <v>42</v>
      </c>
      <c r="D30" s="6" t="s">
        <v>9</v>
      </c>
      <c r="E30" s="6" t="s">
        <v>40</v>
      </c>
      <c r="F30" s="6" t="s">
        <v>93</v>
      </c>
      <c r="G30" s="6" t="s">
        <v>94</v>
      </c>
    </row>
    <row r="31" spans="1:12" s="3" customFormat="1" ht="60" customHeight="1" x14ac:dyDescent="0.25">
      <c r="A31" s="8" t="s">
        <v>105</v>
      </c>
      <c r="B31" s="6" t="s">
        <v>26</v>
      </c>
      <c r="C31" s="6" t="s">
        <v>106</v>
      </c>
      <c r="D31" s="6" t="s">
        <v>9</v>
      </c>
      <c r="E31" s="6" t="s">
        <v>23</v>
      </c>
      <c r="F31" s="6" t="s">
        <v>109</v>
      </c>
      <c r="G31" s="6" t="s">
        <v>107</v>
      </c>
    </row>
    <row r="32" spans="1:12" s="3" customFormat="1" ht="60" customHeight="1" x14ac:dyDescent="0.25">
      <c r="A32" s="8" t="s">
        <v>74</v>
      </c>
      <c r="B32" s="6" t="s">
        <v>73</v>
      </c>
      <c r="C32" s="6" t="s">
        <v>30</v>
      </c>
      <c r="D32" s="6" t="s">
        <v>62</v>
      </c>
      <c r="E32" s="6"/>
      <c r="F32" s="6"/>
      <c r="G32" s="23" t="s">
        <v>75</v>
      </c>
    </row>
    <row r="33" spans="1:7" s="3" customFormat="1" ht="60" customHeight="1" x14ac:dyDescent="0.25">
      <c r="A33" s="8" t="s">
        <v>113</v>
      </c>
      <c r="B33" s="6" t="s">
        <v>26</v>
      </c>
      <c r="C33" s="6" t="s">
        <v>30</v>
      </c>
      <c r="D33" s="6" t="s">
        <v>7</v>
      </c>
      <c r="E33" s="6" t="s">
        <v>23</v>
      </c>
      <c r="F33" s="6" t="s">
        <v>114</v>
      </c>
      <c r="G33" s="6" t="s">
        <v>115</v>
      </c>
    </row>
    <row r="34" spans="1:7" s="3" customFormat="1" ht="60" customHeight="1" x14ac:dyDescent="0.25">
      <c r="A34" s="8" t="s">
        <v>116</v>
      </c>
      <c r="B34" s="6" t="s">
        <v>26</v>
      </c>
      <c r="C34" s="6" t="s">
        <v>30</v>
      </c>
      <c r="D34" s="6" t="s">
        <v>7</v>
      </c>
      <c r="E34" s="6" t="s">
        <v>23</v>
      </c>
      <c r="F34" s="6" t="s">
        <v>117</v>
      </c>
      <c r="G34" s="6" t="s">
        <v>118</v>
      </c>
    </row>
    <row r="35" spans="1:7" s="3" customFormat="1" ht="60" customHeight="1" x14ac:dyDescent="0.25">
      <c r="A35" s="8" t="s">
        <v>61</v>
      </c>
      <c r="B35" s="6" t="s">
        <v>29</v>
      </c>
      <c r="C35" s="6" t="s">
        <v>24</v>
      </c>
      <c r="D35" s="6" t="s">
        <v>7</v>
      </c>
      <c r="E35" s="6" t="s">
        <v>22</v>
      </c>
      <c r="F35" s="6" t="s">
        <v>79</v>
      </c>
      <c r="G35" s="6" t="s">
        <v>80</v>
      </c>
    </row>
    <row r="36" spans="1:7" s="3" customFormat="1" ht="60" customHeight="1" x14ac:dyDescent="0.25">
      <c r="A36" s="8" t="s">
        <v>67</v>
      </c>
      <c r="B36" s="6" t="s">
        <v>134</v>
      </c>
      <c r="C36" s="6" t="s">
        <v>30</v>
      </c>
      <c r="D36" s="6" t="s">
        <v>11</v>
      </c>
      <c r="E36" s="6" t="s">
        <v>25</v>
      </c>
      <c r="F36" s="6" t="s">
        <v>135</v>
      </c>
      <c r="G36" s="6" t="s">
        <v>136</v>
      </c>
    </row>
    <row r="37" spans="1:7" s="3" customFormat="1" ht="60" customHeight="1" x14ac:dyDescent="0.25">
      <c r="A37" s="8"/>
      <c r="B37" s="6"/>
      <c r="C37" s="6"/>
      <c r="D37" s="6"/>
      <c r="E37" s="6"/>
      <c r="F37" s="6"/>
      <c r="G37" s="6"/>
    </row>
    <row r="38" spans="1:7" s="3" customFormat="1" ht="60" customHeight="1" x14ac:dyDescent="0.25">
      <c r="A38" s="10"/>
      <c r="B38" s="6"/>
      <c r="C38" s="6"/>
      <c r="D38" s="6"/>
      <c r="E38" s="6"/>
      <c r="F38" s="6"/>
      <c r="G38" s="6"/>
    </row>
    <row r="39" spans="1:7" s="3" customFormat="1" ht="60" customHeight="1" x14ac:dyDescent="0.25">
      <c r="A39" s="8"/>
      <c r="B39" s="6"/>
      <c r="C39" s="6"/>
      <c r="D39" s="6"/>
      <c r="E39" s="6"/>
      <c r="F39" s="6"/>
      <c r="G39" s="6"/>
    </row>
    <row r="40" spans="1:7" s="3" customFormat="1" ht="60" customHeight="1" x14ac:dyDescent="0.25">
      <c r="A40" s="8"/>
      <c r="B40" s="6"/>
      <c r="C40" s="6"/>
      <c r="D40" s="6"/>
      <c r="E40" s="6"/>
      <c r="F40" s="6"/>
      <c r="G40" s="6"/>
    </row>
    <row r="41" spans="1:7" s="3" customFormat="1" ht="60" customHeight="1" x14ac:dyDescent="0.25">
      <c r="A41" s="8"/>
      <c r="B41" s="6"/>
      <c r="C41" s="6"/>
      <c r="D41" s="6"/>
      <c r="E41" s="6"/>
      <c r="F41" s="6"/>
      <c r="G41" s="6"/>
    </row>
    <row r="42" spans="1:7" s="3" customFormat="1" ht="60" customHeight="1" x14ac:dyDescent="0.25">
      <c r="A42" s="8"/>
      <c r="B42" s="6"/>
      <c r="C42" s="6"/>
      <c r="D42" s="6"/>
      <c r="E42" s="6"/>
      <c r="F42" s="6"/>
      <c r="G42" s="6"/>
    </row>
    <row r="43" spans="1:7" s="3" customFormat="1" ht="60" customHeight="1" x14ac:dyDescent="0.25">
      <c r="A43" s="8"/>
      <c r="B43" s="6"/>
      <c r="C43" s="6"/>
      <c r="D43" s="6"/>
      <c r="E43" s="6"/>
      <c r="F43" s="6"/>
      <c r="G43" s="6"/>
    </row>
    <row r="44" spans="1:7" s="3" customFormat="1" ht="60" customHeight="1" x14ac:dyDescent="0.25">
      <c r="A44" s="8"/>
      <c r="B44" s="6"/>
      <c r="C44" s="6"/>
      <c r="D44" s="6"/>
      <c r="E44" s="6"/>
      <c r="F44" s="6"/>
      <c r="G44" s="6"/>
    </row>
    <row r="45" spans="1:7" s="3" customFormat="1" ht="60" customHeight="1" x14ac:dyDescent="0.25">
      <c r="A45" s="8"/>
      <c r="B45" s="6"/>
      <c r="C45" s="6"/>
      <c r="D45" s="6"/>
      <c r="E45" s="6"/>
      <c r="F45" s="6"/>
      <c r="G45" s="6"/>
    </row>
    <row r="46" spans="1:7" s="3" customFormat="1" ht="60" customHeight="1" x14ac:dyDescent="0.25">
      <c r="A46" s="8"/>
      <c r="B46" s="6"/>
      <c r="C46" s="6"/>
      <c r="D46" s="6"/>
      <c r="E46" s="6"/>
      <c r="F46" s="6"/>
      <c r="G46" s="6"/>
    </row>
    <row r="47" spans="1:7" s="3" customFormat="1" ht="60" customHeight="1" x14ac:dyDescent="0.25">
      <c r="A47" s="8"/>
      <c r="B47" s="6"/>
      <c r="C47" s="6"/>
      <c r="D47" s="6"/>
      <c r="E47" s="6"/>
      <c r="F47" s="6"/>
      <c r="G47" s="6"/>
    </row>
    <row r="48" spans="1:7" s="3" customFormat="1" ht="60" customHeight="1" x14ac:dyDescent="0.25">
      <c r="A48" s="8"/>
      <c r="B48" s="6"/>
      <c r="C48" s="6"/>
      <c r="D48" s="6"/>
      <c r="E48" s="6"/>
      <c r="F48" s="6"/>
      <c r="G48" s="6"/>
    </row>
    <row r="49" spans="1:7" s="3" customFormat="1" ht="60" customHeight="1" x14ac:dyDescent="0.25">
      <c r="A49" s="8"/>
      <c r="B49" s="6"/>
      <c r="C49" s="6"/>
      <c r="D49" s="6"/>
      <c r="E49" s="6"/>
      <c r="F49" s="6"/>
      <c r="G49" s="6"/>
    </row>
    <row r="50" spans="1:7" s="3" customFormat="1" ht="60" customHeight="1" x14ac:dyDescent="0.25">
      <c r="A50" s="8"/>
      <c r="B50" s="6"/>
      <c r="C50" s="6"/>
      <c r="D50" s="6"/>
      <c r="E50" s="6"/>
      <c r="F50" s="6"/>
      <c r="G50" s="6"/>
    </row>
    <row r="51" spans="1:7" s="3" customFormat="1" ht="60" customHeight="1" x14ac:dyDescent="0.25">
      <c r="A51" s="8"/>
      <c r="B51" s="6"/>
      <c r="C51" s="6"/>
      <c r="D51" s="6"/>
      <c r="E51" s="6"/>
      <c r="F51" s="6"/>
      <c r="G51" s="6"/>
    </row>
    <row r="52" spans="1:7" s="3" customFormat="1" ht="60" customHeight="1" x14ac:dyDescent="0.25">
      <c r="A52" s="8"/>
      <c r="B52" s="6"/>
      <c r="C52" s="6"/>
      <c r="D52" s="6"/>
      <c r="E52" s="6"/>
      <c r="F52" s="6"/>
      <c r="G52" s="6"/>
    </row>
    <row r="53" spans="1:7" s="3" customFormat="1" ht="60" customHeight="1" x14ac:dyDescent="0.25">
      <c r="A53" s="8"/>
      <c r="B53" s="6"/>
      <c r="C53" s="6"/>
      <c r="D53" s="6"/>
      <c r="E53" s="6"/>
      <c r="F53" s="6"/>
      <c r="G53" s="6"/>
    </row>
    <row r="54" spans="1:7" s="3" customFormat="1" ht="60" customHeight="1" x14ac:dyDescent="0.25">
      <c r="A54" s="8"/>
      <c r="B54" s="6"/>
      <c r="C54" s="6"/>
      <c r="D54" s="6"/>
      <c r="E54" s="6"/>
      <c r="F54" s="6"/>
      <c r="G54" s="6"/>
    </row>
    <row r="55" spans="1:7" s="3" customFormat="1" ht="60" customHeight="1" x14ac:dyDescent="0.25">
      <c r="A55" s="8"/>
      <c r="B55" s="6"/>
      <c r="C55" s="6"/>
      <c r="D55" s="6"/>
      <c r="E55" s="6"/>
      <c r="F55" s="6"/>
      <c r="G55" s="6"/>
    </row>
    <row r="56" spans="1:7" s="3" customFormat="1" ht="60" customHeight="1" x14ac:dyDescent="0.25">
      <c r="A56" s="8"/>
      <c r="B56" s="6"/>
      <c r="C56" s="6"/>
      <c r="D56" s="6"/>
      <c r="E56" s="6"/>
      <c r="F56" s="6"/>
      <c r="G56" s="6"/>
    </row>
    <row r="57" spans="1:7" s="3" customFormat="1" ht="60" customHeight="1" x14ac:dyDescent="0.25">
      <c r="A57" s="8"/>
      <c r="B57" s="6"/>
      <c r="C57" s="6"/>
      <c r="D57" s="6"/>
      <c r="E57" s="6"/>
      <c r="F57" s="6"/>
      <c r="G57" s="6"/>
    </row>
    <row r="58" spans="1:7" s="3" customFormat="1" ht="60" customHeight="1" x14ac:dyDescent="0.25">
      <c r="A58" s="8"/>
      <c r="B58" s="6"/>
      <c r="C58" s="6"/>
      <c r="D58" s="6"/>
      <c r="E58" s="6"/>
      <c r="F58" s="6"/>
      <c r="G58" s="6"/>
    </row>
    <row r="59" spans="1:7" s="3" customFormat="1" ht="60" customHeight="1" x14ac:dyDescent="0.25">
      <c r="A59" s="8"/>
      <c r="B59" s="6"/>
      <c r="C59" s="6"/>
      <c r="D59" s="6"/>
      <c r="E59" s="6"/>
      <c r="F59" s="6"/>
      <c r="G59" s="6"/>
    </row>
    <row r="60" spans="1:7" s="3" customFormat="1" ht="60" customHeight="1" x14ac:dyDescent="0.25">
      <c r="A60" s="8"/>
      <c r="B60" s="6"/>
      <c r="C60" s="6"/>
      <c r="D60" s="6"/>
      <c r="E60" s="6"/>
      <c r="F60" s="6"/>
      <c r="G60" s="6"/>
    </row>
    <row r="61" spans="1:7" s="3" customFormat="1" ht="60" customHeight="1" x14ac:dyDescent="0.25">
      <c r="A61" s="8"/>
      <c r="B61" s="6"/>
      <c r="C61" s="6"/>
      <c r="D61" s="6"/>
      <c r="E61" s="6"/>
      <c r="F61" s="6"/>
      <c r="G61" s="6"/>
    </row>
    <row r="62" spans="1:7" s="3" customFormat="1" ht="60" customHeight="1" x14ac:dyDescent="0.25">
      <c r="A62" s="8"/>
      <c r="B62" s="6"/>
      <c r="C62" s="6"/>
      <c r="D62" s="6"/>
      <c r="E62" s="6"/>
      <c r="F62" s="6"/>
      <c r="G62" s="6"/>
    </row>
    <row r="63" spans="1:7" s="3" customFormat="1" ht="60" customHeight="1" x14ac:dyDescent="0.25">
      <c r="A63" s="8"/>
      <c r="B63" s="6"/>
      <c r="C63" s="6"/>
      <c r="D63" s="6"/>
      <c r="E63" s="6"/>
      <c r="F63" s="6"/>
      <c r="G63" s="6"/>
    </row>
    <row r="64" spans="1:7" s="3" customFormat="1" ht="60" customHeight="1" x14ac:dyDescent="0.25">
      <c r="A64" s="8"/>
      <c r="B64" s="6"/>
      <c r="C64" s="6"/>
      <c r="D64" s="6"/>
      <c r="E64" s="6"/>
      <c r="F64" s="6"/>
      <c r="G64" s="6"/>
    </row>
    <row r="65" spans="1:7" s="3" customFormat="1" ht="60" customHeight="1" x14ac:dyDescent="0.25">
      <c r="A65" s="8"/>
      <c r="B65" s="6"/>
      <c r="C65" s="6"/>
      <c r="D65" s="6"/>
      <c r="E65" s="6"/>
      <c r="F65" s="6"/>
      <c r="G65" s="6"/>
    </row>
    <row r="66" spans="1:7" s="3" customFormat="1" ht="60" customHeight="1" x14ac:dyDescent="0.25">
      <c r="A66" s="8"/>
      <c r="B66" s="6"/>
      <c r="C66" s="6"/>
      <c r="D66" s="6"/>
      <c r="E66" s="6"/>
      <c r="F66" s="6"/>
      <c r="G66" s="6"/>
    </row>
    <row r="67" spans="1:7" s="3" customFormat="1" ht="60" customHeight="1" x14ac:dyDescent="0.25">
      <c r="A67" s="8"/>
      <c r="B67" s="6"/>
      <c r="C67" s="6"/>
      <c r="D67" s="6"/>
      <c r="E67" s="6"/>
      <c r="F67" s="6"/>
      <c r="G67" s="6"/>
    </row>
    <row r="68" spans="1:7" s="3" customFormat="1" ht="60" customHeight="1" x14ac:dyDescent="0.25">
      <c r="A68" s="8"/>
      <c r="B68" s="6"/>
      <c r="C68" s="6"/>
      <c r="D68" s="6"/>
      <c r="E68" s="6"/>
      <c r="F68" s="6"/>
      <c r="G68" s="6"/>
    </row>
    <row r="69" spans="1:7" s="3" customFormat="1" ht="60" customHeight="1" x14ac:dyDescent="0.25">
      <c r="A69" s="8"/>
      <c r="B69" s="6"/>
      <c r="C69" s="6"/>
      <c r="D69" s="6"/>
      <c r="E69" s="6"/>
      <c r="F69" s="6"/>
      <c r="G69" s="6"/>
    </row>
    <row r="70" spans="1:7" s="3" customFormat="1" ht="60" customHeight="1" x14ac:dyDescent="0.25">
      <c r="A70" s="8"/>
      <c r="B70" s="6"/>
      <c r="C70" s="6"/>
      <c r="D70" s="6"/>
      <c r="E70" s="6"/>
      <c r="F70" s="6"/>
      <c r="G70" s="6"/>
    </row>
    <row r="71" spans="1:7" s="3" customFormat="1" ht="60" customHeight="1" x14ac:dyDescent="0.25">
      <c r="A71" s="8"/>
      <c r="B71" s="6"/>
      <c r="C71" s="6"/>
      <c r="D71" s="6"/>
      <c r="E71" s="6"/>
      <c r="F71" s="6"/>
      <c r="G71" s="6"/>
    </row>
    <row r="72" spans="1:7" s="3" customFormat="1" ht="60" customHeight="1" x14ac:dyDescent="0.25">
      <c r="A72" s="8"/>
      <c r="B72" s="6"/>
      <c r="C72" s="6"/>
      <c r="D72" s="6"/>
      <c r="E72" s="6"/>
      <c r="F72" s="6"/>
      <c r="G72" s="6"/>
    </row>
    <row r="73" spans="1:7" s="3" customFormat="1" ht="60" customHeight="1" x14ac:dyDescent="0.25">
      <c r="A73" s="8"/>
      <c r="B73" s="6"/>
      <c r="C73" s="6"/>
      <c r="D73" s="6"/>
      <c r="E73" s="6"/>
      <c r="F73" s="6"/>
      <c r="G73" s="6"/>
    </row>
    <row r="74" spans="1:7" s="3" customFormat="1" ht="60" customHeight="1" x14ac:dyDescent="0.25">
      <c r="A74" s="8"/>
      <c r="B74" s="6"/>
      <c r="C74" s="6"/>
      <c r="D74" s="6"/>
      <c r="E74" s="6"/>
      <c r="F74" s="6"/>
      <c r="G74" s="6"/>
    </row>
    <row r="75" spans="1:7" s="3" customFormat="1" ht="60" customHeight="1" x14ac:dyDescent="0.25">
      <c r="A75" s="8"/>
      <c r="B75" s="6"/>
      <c r="C75" s="6"/>
      <c r="D75" s="6"/>
      <c r="E75" s="6"/>
      <c r="F75" s="6"/>
      <c r="G75" s="6"/>
    </row>
    <row r="76" spans="1:7" s="3" customFormat="1" ht="60" customHeight="1" x14ac:dyDescent="0.25">
      <c r="A76" s="8"/>
      <c r="B76" s="6"/>
      <c r="C76" s="6"/>
      <c r="D76" s="6"/>
      <c r="E76" s="6"/>
      <c r="F76" s="6"/>
      <c r="G76" s="6"/>
    </row>
    <row r="77" spans="1:7" s="3" customFormat="1" ht="60" customHeight="1" x14ac:dyDescent="0.25">
      <c r="A77" s="8"/>
      <c r="B77" s="6"/>
      <c r="C77" s="6"/>
      <c r="D77" s="6"/>
      <c r="E77" s="6"/>
      <c r="F77" s="6"/>
      <c r="G77" s="6"/>
    </row>
    <row r="78" spans="1:7" s="3" customFormat="1" ht="60" customHeight="1" x14ac:dyDescent="0.25">
      <c r="A78" s="8"/>
      <c r="B78" s="6"/>
      <c r="C78" s="6"/>
      <c r="D78" s="6"/>
      <c r="E78" s="6"/>
      <c r="F78" s="6"/>
      <c r="G78" s="6"/>
    </row>
    <row r="79" spans="1:7" s="3" customFormat="1" ht="60" customHeight="1" x14ac:dyDescent="0.25">
      <c r="A79" s="8"/>
      <c r="B79" s="6"/>
      <c r="C79" s="6"/>
      <c r="D79" s="6"/>
      <c r="E79" s="6"/>
      <c r="F79" s="6"/>
      <c r="G79" s="6"/>
    </row>
    <row r="80" spans="1:7" s="3" customFormat="1" ht="60" customHeight="1" x14ac:dyDescent="0.25">
      <c r="A80" s="8"/>
      <c r="B80" s="6"/>
      <c r="C80" s="6"/>
      <c r="D80" s="6"/>
      <c r="E80" s="6"/>
      <c r="F80" s="6"/>
      <c r="G80" s="6"/>
    </row>
    <row r="81" spans="1:7" s="3" customFormat="1" ht="60" customHeight="1" x14ac:dyDescent="0.25">
      <c r="A81" s="8"/>
      <c r="B81" s="6"/>
      <c r="C81" s="6"/>
      <c r="D81" s="6"/>
      <c r="E81" s="6"/>
      <c r="F81" s="6"/>
      <c r="G81" s="6"/>
    </row>
    <row r="82" spans="1:7" s="3" customFormat="1" ht="60" customHeight="1" x14ac:dyDescent="0.25">
      <c r="A82" s="8"/>
      <c r="B82" s="6"/>
      <c r="C82" s="6"/>
      <c r="D82" s="6"/>
      <c r="E82" s="6"/>
      <c r="F82" s="6"/>
      <c r="G82" s="6"/>
    </row>
    <row r="83" spans="1:7" s="3" customFormat="1" ht="60" customHeight="1" x14ac:dyDescent="0.25">
      <c r="A83" s="8"/>
      <c r="B83" s="6"/>
      <c r="C83" s="6"/>
      <c r="D83" s="6"/>
      <c r="E83" s="6"/>
      <c r="F83" s="6"/>
      <c r="G83" s="6"/>
    </row>
    <row r="84" spans="1:7" s="3" customFormat="1" ht="60" customHeight="1" x14ac:dyDescent="0.25">
      <c r="A84" s="8"/>
      <c r="B84" s="6"/>
      <c r="C84" s="6"/>
      <c r="D84" s="6"/>
      <c r="E84" s="6"/>
      <c r="F84" s="6"/>
      <c r="G84" s="6"/>
    </row>
    <row r="85" spans="1:7" s="3" customFormat="1" ht="60" customHeight="1" x14ac:dyDescent="0.25">
      <c r="A85" s="8"/>
      <c r="B85" s="6"/>
      <c r="C85" s="6"/>
      <c r="D85" s="6"/>
      <c r="E85" s="6"/>
      <c r="F85" s="6"/>
      <c r="G85" s="6"/>
    </row>
    <row r="86" spans="1:7" s="3" customFormat="1" ht="60" customHeight="1" x14ac:dyDescent="0.25">
      <c r="A86" s="8"/>
      <c r="B86" s="6"/>
      <c r="C86" s="6"/>
      <c r="D86" s="6"/>
      <c r="E86" s="6"/>
      <c r="F86" s="6"/>
      <c r="G86" s="6"/>
    </row>
    <row r="87" spans="1:7" s="3" customFormat="1" ht="60" customHeight="1" x14ac:dyDescent="0.25">
      <c r="A87" s="8"/>
      <c r="B87" s="6"/>
      <c r="C87" s="6"/>
      <c r="D87" s="6"/>
      <c r="E87" s="6"/>
      <c r="F87" s="6"/>
      <c r="G87" s="6"/>
    </row>
    <row r="88" spans="1:7" s="3" customFormat="1" ht="60" customHeight="1" x14ac:dyDescent="0.25">
      <c r="A88" s="8"/>
      <c r="B88" s="6"/>
      <c r="C88" s="6"/>
      <c r="D88" s="6"/>
      <c r="E88" s="6"/>
      <c r="F88" s="6"/>
      <c r="G88" s="6"/>
    </row>
    <row r="89" spans="1:7" s="3" customFormat="1" ht="60" customHeight="1" x14ac:dyDescent="0.25">
      <c r="A89" s="8"/>
      <c r="B89" s="6"/>
      <c r="C89" s="6"/>
      <c r="D89" s="6"/>
      <c r="E89" s="6"/>
      <c r="F89" s="6"/>
      <c r="G89" s="6"/>
    </row>
    <row r="90" spans="1:7" s="3" customFormat="1" ht="60" customHeight="1" x14ac:dyDescent="0.25">
      <c r="A90" s="8"/>
      <c r="B90" s="6"/>
      <c r="C90" s="6"/>
      <c r="D90" s="6"/>
      <c r="E90" s="6"/>
      <c r="F90" s="6"/>
      <c r="G90" s="6"/>
    </row>
    <row r="91" spans="1:7" s="3" customFormat="1" ht="60" customHeight="1" x14ac:dyDescent="0.25">
      <c r="A91" s="8"/>
      <c r="B91" s="6"/>
      <c r="C91" s="6"/>
      <c r="D91" s="6"/>
      <c r="E91" s="6"/>
      <c r="F91" s="6"/>
      <c r="G91" s="6"/>
    </row>
    <row r="92" spans="1:7" s="3" customFormat="1" ht="60" customHeight="1" x14ac:dyDescent="0.25">
      <c r="A92" s="8"/>
      <c r="B92" s="6"/>
      <c r="C92" s="6"/>
      <c r="D92" s="6"/>
      <c r="E92" s="6"/>
      <c r="F92" s="6"/>
      <c r="G92" s="6"/>
    </row>
    <row r="93" spans="1:7" s="3" customFormat="1" ht="60" customHeight="1" x14ac:dyDescent="0.25">
      <c r="A93" s="8"/>
      <c r="B93" s="6"/>
      <c r="C93" s="6"/>
      <c r="D93" s="6"/>
      <c r="E93" s="6"/>
      <c r="F93" s="6"/>
      <c r="G93" s="6"/>
    </row>
    <row r="94" spans="1:7" s="3" customFormat="1" ht="60" customHeight="1" x14ac:dyDescent="0.25">
      <c r="A94" s="8"/>
      <c r="B94" s="6"/>
      <c r="C94" s="6"/>
      <c r="D94" s="6"/>
      <c r="E94" s="6"/>
      <c r="F94" s="6"/>
      <c r="G94" s="6"/>
    </row>
    <row r="95" spans="1:7" s="3" customFormat="1" ht="60" customHeight="1" x14ac:dyDescent="0.25">
      <c r="A95" s="8"/>
      <c r="B95" s="6"/>
      <c r="C95" s="6"/>
      <c r="D95" s="6"/>
      <c r="E95" s="6"/>
      <c r="F95" s="6"/>
      <c r="G95" s="6"/>
    </row>
    <row r="96" spans="1:7" s="3" customFormat="1" ht="60" customHeight="1" x14ac:dyDescent="0.25">
      <c r="A96" s="8"/>
      <c r="B96" s="6"/>
      <c r="C96" s="6"/>
      <c r="D96" s="6"/>
      <c r="E96" s="6"/>
      <c r="F96" s="6"/>
      <c r="G96" s="6"/>
    </row>
    <row r="97" spans="1:7" s="3" customFormat="1" ht="60" customHeight="1" x14ac:dyDescent="0.25">
      <c r="A97" s="8"/>
      <c r="B97" s="6"/>
      <c r="C97" s="6"/>
      <c r="D97" s="6"/>
      <c r="E97" s="6"/>
      <c r="F97" s="6"/>
      <c r="G97" s="6"/>
    </row>
    <row r="98" spans="1:7" s="3" customFormat="1" ht="60" customHeight="1" x14ac:dyDescent="0.25">
      <c r="A98" s="8"/>
      <c r="B98" s="6"/>
      <c r="C98" s="6"/>
      <c r="D98" s="6"/>
      <c r="E98" s="6"/>
      <c r="F98" s="6"/>
      <c r="G98" s="6"/>
    </row>
    <row r="99" spans="1:7" s="3" customFormat="1" ht="60" customHeight="1" x14ac:dyDescent="0.25">
      <c r="A99" s="8"/>
      <c r="B99" s="6"/>
      <c r="C99" s="6"/>
      <c r="D99" s="6"/>
      <c r="E99" s="6"/>
      <c r="F99" s="6"/>
      <c r="G99" s="6"/>
    </row>
    <row r="100" spans="1:7" s="3" customFormat="1" ht="60" customHeight="1" x14ac:dyDescent="0.25">
      <c r="A100" s="9"/>
    </row>
    <row r="101" spans="1:7" s="3" customFormat="1" ht="60" customHeight="1" x14ac:dyDescent="0.25">
      <c r="A101" s="9"/>
    </row>
    <row r="102" spans="1:7" s="3" customFormat="1" ht="60" customHeight="1" x14ac:dyDescent="0.25">
      <c r="A102" s="9"/>
    </row>
    <row r="103" spans="1:7" s="3" customFormat="1" ht="60" customHeight="1" x14ac:dyDescent="0.25">
      <c r="A103" s="9"/>
    </row>
    <row r="104" spans="1:7" s="3" customFormat="1" ht="60" customHeight="1" x14ac:dyDescent="0.25">
      <c r="A104" s="9"/>
    </row>
    <row r="105" spans="1:7" s="3" customFormat="1" ht="60" customHeight="1" x14ac:dyDescent="0.25">
      <c r="A105" s="9"/>
    </row>
    <row r="106" spans="1:7" s="3" customFormat="1" ht="60" customHeight="1" x14ac:dyDescent="0.25">
      <c r="A106" s="9"/>
    </row>
    <row r="107" spans="1:7" s="3" customFormat="1" ht="60" customHeight="1" x14ac:dyDescent="0.25">
      <c r="A107" s="9"/>
    </row>
    <row r="108" spans="1:7" s="3" customFormat="1" ht="60" customHeight="1" x14ac:dyDescent="0.25">
      <c r="A108" s="9"/>
    </row>
    <row r="109" spans="1:7" s="3" customFormat="1" ht="60" customHeight="1" x14ac:dyDescent="0.25">
      <c r="A109" s="9"/>
    </row>
    <row r="110" spans="1:7" s="3" customFormat="1" ht="60" customHeight="1" x14ac:dyDescent="0.25">
      <c r="A110" s="9"/>
    </row>
    <row r="111" spans="1:7" s="3" customFormat="1" ht="60" customHeight="1" x14ac:dyDescent="0.25">
      <c r="A111" s="9"/>
    </row>
    <row r="112" spans="1:7" s="3" customFormat="1" ht="60" customHeight="1" x14ac:dyDescent="0.25">
      <c r="A112" s="9"/>
    </row>
    <row r="113" spans="1:1" s="3" customFormat="1" ht="60" customHeight="1" x14ac:dyDescent="0.25">
      <c r="A113" s="9"/>
    </row>
    <row r="114" spans="1:1" s="3" customFormat="1" ht="60" customHeight="1" x14ac:dyDescent="0.25">
      <c r="A114" s="9"/>
    </row>
    <row r="115" spans="1:1" s="3" customFormat="1" ht="60" customHeight="1" x14ac:dyDescent="0.25">
      <c r="A115" s="9"/>
    </row>
    <row r="116" spans="1:1" s="3" customFormat="1" ht="60" customHeight="1" x14ac:dyDescent="0.25">
      <c r="A116" s="9"/>
    </row>
    <row r="117" spans="1:1" s="3" customFormat="1" ht="60" customHeight="1" x14ac:dyDescent="0.25">
      <c r="A117" s="9"/>
    </row>
    <row r="118" spans="1:1" s="3" customFormat="1" ht="60" customHeight="1" x14ac:dyDescent="0.25">
      <c r="A118" s="9"/>
    </row>
    <row r="119" spans="1:1" s="3" customFormat="1" ht="60" customHeight="1" x14ac:dyDescent="0.25">
      <c r="A119" s="9"/>
    </row>
    <row r="120" spans="1:1" s="3" customFormat="1" ht="60" customHeight="1" x14ac:dyDescent="0.25">
      <c r="A120" s="9"/>
    </row>
    <row r="121" spans="1:1" s="3" customFormat="1" ht="60" customHeight="1" x14ac:dyDescent="0.25">
      <c r="A121" s="9"/>
    </row>
    <row r="122" spans="1:1" s="3" customFormat="1" ht="60" customHeight="1" x14ac:dyDescent="0.25">
      <c r="A122" s="9"/>
    </row>
    <row r="123" spans="1:1" s="3" customFormat="1" ht="60" customHeight="1" x14ac:dyDescent="0.25">
      <c r="A123" s="9"/>
    </row>
    <row r="124" spans="1:1" s="3" customFormat="1" ht="60" customHeight="1" x14ac:dyDescent="0.25">
      <c r="A124" s="9"/>
    </row>
    <row r="125" spans="1:1" s="3" customFormat="1" ht="60" customHeight="1" x14ac:dyDescent="0.25">
      <c r="A125" s="9"/>
    </row>
    <row r="126" spans="1:1" s="3" customFormat="1" ht="60" customHeight="1" x14ac:dyDescent="0.25">
      <c r="A126" s="9"/>
    </row>
    <row r="127" spans="1:1" s="3" customFormat="1" ht="60" customHeight="1" x14ac:dyDescent="0.25">
      <c r="A127" s="9"/>
    </row>
    <row r="128" spans="1:1" s="3" customFormat="1" ht="60" customHeight="1" x14ac:dyDescent="0.25">
      <c r="A128" s="9"/>
    </row>
    <row r="129" spans="1:1" s="3" customFormat="1" ht="60" customHeight="1" x14ac:dyDescent="0.25">
      <c r="A129" s="9"/>
    </row>
    <row r="130" spans="1:1" s="3" customFormat="1" ht="60" customHeight="1" x14ac:dyDescent="0.25">
      <c r="A130" s="9"/>
    </row>
    <row r="131" spans="1:1" s="3" customFormat="1" ht="60" customHeight="1" x14ac:dyDescent="0.25">
      <c r="A131" s="9"/>
    </row>
    <row r="132" spans="1:1" s="3" customFormat="1" ht="60" customHeight="1" x14ac:dyDescent="0.25">
      <c r="A132" s="9"/>
    </row>
    <row r="133" spans="1:1" s="3" customFormat="1" ht="60" customHeight="1" x14ac:dyDescent="0.25">
      <c r="A133" s="9"/>
    </row>
    <row r="134" spans="1:1" s="3" customFormat="1" ht="60" customHeight="1" x14ac:dyDescent="0.25">
      <c r="A134" s="9"/>
    </row>
    <row r="135" spans="1:1" s="3" customFormat="1" ht="60" customHeight="1" x14ac:dyDescent="0.25">
      <c r="A135" s="9"/>
    </row>
    <row r="136" spans="1:1" s="3" customFormat="1" ht="60" customHeight="1" x14ac:dyDescent="0.25">
      <c r="A136" s="9"/>
    </row>
    <row r="137" spans="1:1" s="3" customFormat="1" ht="60" customHeight="1" x14ac:dyDescent="0.25">
      <c r="A137" s="9"/>
    </row>
    <row r="138" spans="1:1" s="3" customFormat="1" ht="60" customHeight="1" x14ac:dyDescent="0.25">
      <c r="A138" s="9"/>
    </row>
    <row r="139" spans="1:1" s="3" customFormat="1" ht="60" customHeight="1" x14ac:dyDescent="0.25">
      <c r="A139" s="9"/>
    </row>
    <row r="140" spans="1:1" s="3" customFormat="1" ht="60" customHeight="1" x14ac:dyDescent="0.25">
      <c r="A140" s="9"/>
    </row>
    <row r="141" spans="1:1" s="3" customFormat="1" ht="60" customHeight="1" x14ac:dyDescent="0.25">
      <c r="A141" s="9"/>
    </row>
    <row r="142" spans="1:1" s="3" customFormat="1" ht="60" customHeight="1" x14ac:dyDescent="0.25">
      <c r="A142" s="9"/>
    </row>
    <row r="143" spans="1:1" s="3" customFormat="1" ht="60" customHeight="1" x14ac:dyDescent="0.25">
      <c r="A143" s="9"/>
    </row>
    <row r="144" spans="1:1" s="3" customFormat="1" ht="60" customHeight="1" x14ac:dyDescent="0.25">
      <c r="A144" s="9"/>
    </row>
    <row r="145" spans="1:1" s="3" customFormat="1" ht="60" customHeight="1" x14ac:dyDescent="0.25">
      <c r="A145" s="9"/>
    </row>
    <row r="146" spans="1:1" s="3" customFormat="1" ht="60" customHeight="1" x14ac:dyDescent="0.25">
      <c r="A146" s="9"/>
    </row>
    <row r="147" spans="1:1" s="3" customFormat="1" ht="60" customHeight="1" x14ac:dyDescent="0.25">
      <c r="A147" s="9"/>
    </row>
    <row r="148" spans="1:1" s="3" customFormat="1" ht="60" customHeight="1" x14ac:dyDescent="0.25">
      <c r="A148" s="9"/>
    </row>
    <row r="149" spans="1:1" s="3" customFormat="1" ht="60" customHeight="1" x14ac:dyDescent="0.25">
      <c r="A149" s="9"/>
    </row>
    <row r="150" spans="1:1" s="3" customFormat="1" ht="60" customHeight="1" x14ac:dyDescent="0.25">
      <c r="A150" s="9"/>
    </row>
    <row r="151" spans="1:1" s="3" customFormat="1" ht="60" customHeight="1" x14ac:dyDescent="0.25">
      <c r="A151" s="9"/>
    </row>
    <row r="152" spans="1:1" s="3" customFormat="1" ht="60" customHeight="1" x14ac:dyDescent="0.25">
      <c r="A152" s="9"/>
    </row>
    <row r="153" spans="1:1" s="3" customFormat="1" ht="60" customHeight="1" x14ac:dyDescent="0.25">
      <c r="A153" s="9"/>
    </row>
    <row r="154" spans="1:1" s="3" customFormat="1" ht="60" customHeight="1" x14ac:dyDescent="0.25">
      <c r="A154" s="2"/>
    </row>
    <row r="155" spans="1:1" s="3" customFormat="1" ht="60" customHeight="1" x14ac:dyDescent="0.25">
      <c r="A155" s="2"/>
    </row>
    <row r="156" spans="1:1" s="3" customFormat="1" ht="60" customHeight="1" x14ac:dyDescent="0.25">
      <c r="A156" s="2"/>
    </row>
    <row r="157" spans="1:1" s="3" customFormat="1" ht="60" customHeight="1" x14ac:dyDescent="0.25">
      <c r="A157" s="2"/>
    </row>
    <row r="158" spans="1:1" s="3" customFormat="1" ht="60" customHeight="1" x14ac:dyDescent="0.25">
      <c r="A158" s="2"/>
    </row>
    <row r="159" spans="1:1" s="3" customFormat="1" ht="60" customHeight="1" x14ac:dyDescent="0.25">
      <c r="A159" s="2"/>
    </row>
    <row r="160" spans="1:1" s="3" customFormat="1" ht="60" customHeight="1" x14ac:dyDescent="0.25">
      <c r="A160" s="2"/>
    </row>
    <row r="161" spans="1:1" s="3" customFormat="1" ht="60" customHeight="1" x14ac:dyDescent="0.25">
      <c r="A161" s="2"/>
    </row>
    <row r="162" spans="1:1" s="3" customFormat="1" ht="60" customHeight="1" x14ac:dyDescent="0.25">
      <c r="A162" s="2"/>
    </row>
    <row r="163" spans="1:1" s="3" customFormat="1" ht="60" customHeight="1" x14ac:dyDescent="0.25">
      <c r="A163" s="2"/>
    </row>
    <row r="164" spans="1:1" s="3" customFormat="1" ht="60" customHeight="1" x14ac:dyDescent="0.25">
      <c r="A164" s="2"/>
    </row>
    <row r="165" spans="1:1" s="3" customFormat="1" ht="60" customHeight="1" x14ac:dyDescent="0.25">
      <c r="A165" s="2"/>
    </row>
    <row r="166" spans="1:1" s="3" customFormat="1" ht="60" customHeight="1" x14ac:dyDescent="0.25">
      <c r="A166" s="2"/>
    </row>
    <row r="167" spans="1:1" s="3" customFormat="1" ht="60" customHeight="1" x14ac:dyDescent="0.25">
      <c r="A167" s="2"/>
    </row>
    <row r="168" spans="1:1" s="3" customFormat="1" ht="60" customHeight="1" x14ac:dyDescent="0.25">
      <c r="A168" s="2"/>
    </row>
    <row r="169" spans="1:1" s="3" customFormat="1" ht="60" customHeight="1" x14ac:dyDescent="0.25">
      <c r="A169" s="2"/>
    </row>
    <row r="170" spans="1:1" s="3" customFormat="1" ht="60" customHeight="1" x14ac:dyDescent="0.25">
      <c r="A170" s="2"/>
    </row>
    <row r="171" spans="1:1" s="3" customFormat="1" ht="60" customHeight="1" x14ac:dyDescent="0.25">
      <c r="A171" s="2"/>
    </row>
    <row r="172" spans="1:1" s="3" customFormat="1" ht="60" customHeight="1" x14ac:dyDescent="0.25">
      <c r="A172" s="2"/>
    </row>
    <row r="173" spans="1:1" s="3" customFormat="1" ht="60" customHeight="1" x14ac:dyDescent="0.25">
      <c r="A173" s="2"/>
    </row>
    <row r="174" spans="1:1" s="3" customFormat="1" ht="60" customHeight="1" x14ac:dyDescent="0.25">
      <c r="A174" s="2"/>
    </row>
    <row r="175" spans="1:1" s="3" customFormat="1" ht="60" customHeight="1" x14ac:dyDescent="0.25">
      <c r="A175" s="2"/>
    </row>
    <row r="176" spans="1:1" s="3" customFormat="1" ht="60" customHeight="1" x14ac:dyDescent="0.25">
      <c r="A176" s="2"/>
    </row>
    <row r="177" spans="1:1" s="3" customFormat="1" ht="60" customHeight="1" x14ac:dyDescent="0.25">
      <c r="A177" s="2"/>
    </row>
    <row r="178" spans="1:1" s="3" customFormat="1" ht="60" customHeight="1" x14ac:dyDescent="0.25">
      <c r="A178" s="2"/>
    </row>
    <row r="179" spans="1:1" s="3" customFormat="1" ht="60" customHeight="1" x14ac:dyDescent="0.25">
      <c r="A179" s="2"/>
    </row>
    <row r="180" spans="1:1" s="3" customFormat="1" ht="60" customHeight="1" x14ac:dyDescent="0.25">
      <c r="A180" s="2"/>
    </row>
    <row r="181" spans="1:1" s="3" customFormat="1" ht="60" customHeight="1" x14ac:dyDescent="0.25">
      <c r="A181" s="2"/>
    </row>
    <row r="182" spans="1:1" s="3" customFormat="1" ht="60" customHeight="1" x14ac:dyDescent="0.25">
      <c r="A182" s="2"/>
    </row>
    <row r="183" spans="1:1" s="3" customFormat="1" ht="60" customHeight="1" x14ac:dyDescent="0.25">
      <c r="A183" s="2"/>
    </row>
    <row r="184" spans="1:1" s="3" customFormat="1" ht="60" customHeight="1" x14ac:dyDescent="0.25">
      <c r="A184" s="2"/>
    </row>
    <row r="185" spans="1:1" s="3" customFormat="1" ht="60" customHeight="1" x14ac:dyDescent="0.25">
      <c r="A185" s="2"/>
    </row>
    <row r="186" spans="1:1" s="3" customFormat="1" ht="60" customHeight="1" x14ac:dyDescent="0.25">
      <c r="A186" s="2"/>
    </row>
    <row r="187" spans="1:1" s="3" customFormat="1" ht="60" customHeight="1" x14ac:dyDescent="0.25">
      <c r="A187" s="2"/>
    </row>
    <row r="188" spans="1:1" s="3" customFormat="1" ht="60" customHeight="1" x14ac:dyDescent="0.25">
      <c r="A188" s="2"/>
    </row>
    <row r="189" spans="1:1" s="3" customFormat="1" ht="60" customHeight="1" x14ac:dyDescent="0.25">
      <c r="A189" s="2"/>
    </row>
    <row r="190" spans="1:1" s="3" customFormat="1" ht="60" customHeight="1" x14ac:dyDescent="0.25">
      <c r="A190" s="2"/>
    </row>
    <row r="191" spans="1:1" s="3" customFormat="1" ht="60" customHeight="1" x14ac:dyDescent="0.25">
      <c r="A191" s="2"/>
    </row>
    <row r="192" spans="1:1" s="3" customFormat="1" ht="60" customHeight="1" x14ac:dyDescent="0.25">
      <c r="A192" s="2"/>
    </row>
    <row r="193" spans="1:1" s="3" customFormat="1" ht="60" customHeight="1" x14ac:dyDescent="0.25">
      <c r="A193" s="2"/>
    </row>
    <row r="194" spans="1:1" s="3" customFormat="1" ht="60" customHeight="1" x14ac:dyDescent="0.25">
      <c r="A194" s="2"/>
    </row>
    <row r="195" spans="1:1" s="3" customFormat="1" ht="60" customHeight="1" x14ac:dyDescent="0.25">
      <c r="A195" s="2"/>
    </row>
    <row r="196" spans="1:1" s="3" customFormat="1" ht="60" customHeight="1" x14ac:dyDescent="0.25">
      <c r="A196" s="2"/>
    </row>
    <row r="197" spans="1:1" s="3" customFormat="1" ht="60" customHeight="1" x14ac:dyDescent="0.25">
      <c r="A197" s="2"/>
    </row>
    <row r="198" spans="1:1" s="3" customFormat="1" ht="60" customHeight="1" x14ac:dyDescent="0.25">
      <c r="A198" s="2"/>
    </row>
    <row r="199" spans="1:1" s="3" customFormat="1" ht="60" customHeight="1" x14ac:dyDescent="0.25">
      <c r="A199" s="2"/>
    </row>
    <row r="200" spans="1:1" s="3" customFormat="1" ht="60" customHeight="1" x14ac:dyDescent="0.25">
      <c r="A200" s="2"/>
    </row>
    <row r="201" spans="1:1" s="3" customFormat="1" ht="60" customHeight="1" x14ac:dyDescent="0.25">
      <c r="A201" s="2"/>
    </row>
    <row r="202" spans="1:1" s="3" customFormat="1" ht="60" customHeight="1" x14ac:dyDescent="0.25">
      <c r="A202" s="2"/>
    </row>
    <row r="203" spans="1:1" s="3" customFormat="1" ht="60" customHeight="1" x14ac:dyDescent="0.25">
      <c r="A203" s="2"/>
    </row>
    <row r="204" spans="1:1" s="3" customFormat="1" ht="60" customHeight="1" x14ac:dyDescent="0.25">
      <c r="A204" s="2"/>
    </row>
    <row r="205" spans="1:1" s="3" customFormat="1" ht="60" customHeight="1" x14ac:dyDescent="0.25">
      <c r="A205" s="2"/>
    </row>
    <row r="206" spans="1:1" s="3" customFormat="1" ht="60" customHeight="1" x14ac:dyDescent="0.25">
      <c r="A206" s="2"/>
    </row>
    <row r="207" spans="1:1" s="3" customFormat="1" ht="60" customHeight="1" x14ac:dyDescent="0.25">
      <c r="A207" s="2"/>
    </row>
    <row r="208" spans="1:1" s="3" customFormat="1" ht="60" customHeight="1" x14ac:dyDescent="0.25">
      <c r="A208" s="2"/>
    </row>
    <row r="209" spans="1:1" s="3" customFormat="1" ht="60" customHeight="1" x14ac:dyDescent="0.25">
      <c r="A209" s="2"/>
    </row>
    <row r="210" spans="1:1" s="3" customFormat="1" ht="60" customHeight="1" x14ac:dyDescent="0.25">
      <c r="A210" s="2"/>
    </row>
    <row r="211" spans="1:1" s="3" customFormat="1" ht="60" customHeight="1" x14ac:dyDescent="0.25">
      <c r="A211" s="2"/>
    </row>
    <row r="212" spans="1:1" s="3" customFormat="1" ht="60" customHeight="1" x14ac:dyDescent="0.25">
      <c r="A212" s="2"/>
    </row>
    <row r="213" spans="1:1" s="3" customFormat="1" ht="60" customHeight="1" x14ac:dyDescent="0.25">
      <c r="A213" s="2"/>
    </row>
    <row r="214" spans="1:1" s="3" customFormat="1" ht="60" customHeight="1" x14ac:dyDescent="0.25">
      <c r="A214" s="2"/>
    </row>
    <row r="215" spans="1:1" s="3" customFormat="1" ht="60" customHeight="1" x14ac:dyDescent="0.25">
      <c r="A215" s="2"/>
    </row>
    <row r="216" spans="1:1" s="3" customFormat="1" ht="60" customHeight="1" x14ac:dyDescent="0.25">
      <c r="A216" s="2"/>
    </row>
    <row r="217" spans="1:1" s="3" customFormat="1" ht="60" customHeight="1" x14ac:dyDescent="0.25">
      <c r="A217" s="2"/>
    </row>
    <row r="218" spans="1:1" s="3" customFormat="1" ht="60" customHeight="1" x14ac:dyDescent="0.25">
      <c r="A218" s="2"/>
    </row>
    <row r="219" spans="1:1" s="3" customFormat="1" ht="60" customHeight="1" x14ac:dyDescent="0.25">
      <c r="A219" s="2"/>
    </row>
    <row r="220" spans="1:1" s="3" customFormat="1" ht="60" customHeight="1" x14ac:dyDescent="0.25">
      <c r="A220" s="2"/>
    </row>
    <row r="221" spans="1:1" s="3" customFormat="1" ht="60" customHeight="1" x14ac:dyDescent="0.25">
      <c r="A221" s="2"/>
    </row>
    <row r="222" spans="1:1" s="3" customFormat="1" ht="60" customHeight="1" x14ac:dyDescent="0.25">
      <c r="A222" s="2"/>
    </row>
    <row r="223" spans="1:1" s="3" customFormat="1" ht="60" customHeight="1" x14ac:dyDescent="0.25">
      <c r="A223" s="2"/>
    </row>
    <row r="224" spans="1:1" s="3" customFormat="1" ht="60" customHeight="1" x14ac:dyDescent="0.25">
      <c r="A224" s="2"/>
    </row>
    <row r="225" spans="1:1" s="3" customFormat="1" ht="60" customHeight="1" x14ac:dyDescent="0.25">
      <c r="A225" s="2"/>
    </row>
    <row r="226" spans="1:1" s="3" customFormat="1" ht="60" customHeight="1" x14ac:dyDescent="0.25">
      <c r="A226" s="2"/>
    </row>
    <row r="227" spans="1:1" s="3" customFormat="1" ht="60" customHeight="1" x14ac:dyDescent="0.25">
      <c r="A227" s="2"/>
    </row>
    <row r="228" spans="1:1" s="3" customFormat="1" ht="60" customHeight="1" x14ac:dyDescent="0.25">
      <c r="A228" s="2"/>
    </row>
    <row r="229" spans="1:1" s="3" customFormat="1" ht="60" customHeight="1" x14ac:dyDescent="0.25">
      <c r="A229" s="2"/>
    </row>
    <row r="230" spans="1:1" s="3" customFormat="1" ht="60" customHeight="1" x14ac:dyDescent="0.25">
      <c r="A230" s="2"/>
    </row>
    <row r="231" spans="1:1" s="3" customFormat="1" ht="60" customHeight="1" x14ac:dyDescent="0.25">
      <c r="A231" s="2"/>
    </row>
    <row r="232" spans="1:1" s="3" customFormat="1" ht="60" customHeight="1" x14ac:dyDescent="0.25">
      <c r="A232" s="2"/>
    </row>
    <row r="233" spans="1:1" s="3" customFormat="1" ht="60" customHeight="1" x14ac:dyDescent="0.25">
      <c r="A233" s="2"/>
    </row>
    <row r="234" spans="1:1" s="3" customFormat="1" ht="60" customHeight="1" x14ac:dyDescent="0.25">
      <c r="A234" s="2"/>
    </row>
    <row r="235" spans="1:1" s="3" customFormat="1" ht="60" customHeight="1" x14ac:dyDescent="0.25">
      <c r="A235" s="2"/>
    </row>
    <row r="236" spans="1:1" s="3" customFormat="1" ht="60" customHeight="1" x14ac:dyDescent="0.25">
      <c r="A236" s="2"/>
    </row>
    <row r="237" spans="1:1" s="3" customFormat="1" ht="60" customHeight="1" x14ac:dyDescent="0.25">
      <c r="A237" s="2"/>
    </row>
    <row r="238" spans="1:1" s="3" customFormat="1" ht="60" customHeight="1" x14ac:dyDescent="0.25">
      <c r="A238" s="2"/>
    </row>
    <row r="239" spans="1:1" s="3" customFormat="1" ht="60" customHeight="1" x14ac:dyDescent="0.25">
      <c r="A239" s="2"/>
    </row>
    <row r="240" spans="1:1" s="3" customFormat="1" ht="60" customHeight="1" x14ac:dyDescent="0.25">
      <c r="A240" s="2"/>
    </row>
    <row r="241" spans="1:1" s="3" customFormat="1" ht="60" customHeight="1" x14ac:dyDescent="0.25">
      <c r="A241" s="2"/>
    </row>
    <row r="242" spans="1:1" s="3" customFormat="1" ht="60" customHeight="1" x14ac:dyDescent="0.25">
      <c r="A242" s="2"/>
    </row>
    <row r="243" spans="1:1" s="3" customFormat="1" ht="60" customHeight="1" x14ac:dyDescent="0.25">
      <c r="A243" s="2"/>
    </row>
    <row r="244" spans="1:1" s="3" customFormat="1" ht="60" customHeight="1" x14ac:dyDescent="0.25">
      <c r="A244" s="2"/>
    </row>
    <row r="245" spans="1:1" s="3" customFormat="1" ht="60" customHeight="1" x14ac:dyDescent="0.25">
      <c r="A245" s="2"/>
    </row>
    <row r="246" spans="1:1" s="3" customFormat="1" ht="60" customHeight="1" x14ac:dyDescent="0.25">
      <c r="A246" s="2"/>
    </row>
    <row r="247" spans="1:1" s="3" customFormat="1" ht="60" customHeight="1" x14ac:dyDescent="0.25">
      <c r="A247" s="2"/>
    </row>
    <row r="248" spans="1:1" s="3" customFormat="1" ht="60" customHeight="1" x14ac:dyDescent="0.25">
      <c r="A248" s="2"/>
    </row>
    <row r="249" spans="1:1" s="3" customFormat="1" ht="60" customHeight="1" x14ac:dyDescent="0.25">
      <c r="A249" s="2"/>
    </row>
    <row r="250" spans="1:1" s="3" customFormat="1" ht="60" customHeight="1" x14ac:dyDescent="0.25">
      <c r="A250" s="2"/>
    </row>
    <row r="251" spans="1:1" s="3" customFormat="1" ht="60" customHeight="1" x14ac:dyDescent="0.25">
      <c r="A251" s="2"/>
    </row>
    <row r="252" spans="1:1" s="3" customFormat="1" ht="60" customHeight="1" x14ac:dyDescent="0.25">
      <c r="A252" s="2"/>
    </row>
    <row r="253" spans="1:1" s="3" customFormat="1" ht="60" customHeight="1" x14ac:dyDescent="0.25">
      <c r="A253" s="2"/>
    </row>
    <row r="254" spans="1:1" s="3" customFormat="1" ht="60" customHeight="1" x14ac:dyDescent="0.25">
      <c r="A254" s="2"/>
    </row>
    <row r="255" spans="1:1" s="3" customFormat="1" ht="60" customHeight="1" x14ac:dyDescent="0.25">
      <c r="A255" s="2"/>
    </row>
    <row r="256" spans="1:1" s="3" customFormat="1" ht="60" customHeight="1" x14ac:dyDescent="0.25">
      <c r="A256" s="2"/>
    </row>
    <row r="257" spans="1:1" s="3" customFormat="1" ht="60" customHeight="1" x14ac:dyDescent="0.25">
      <c r="A257" s="2"/>
    </row>
    <row r="258" spans="1:1" s="3" customFormat="1" ht="60" customHeight="1" x14ac:dyDescent="0.25">
      <c r="A258" s="2"/>
    </row>
    <row r="259" spans="1:1" s="3" customFormat="1" ht="60" customHeight="1" x14ac:dyDescent="0.25">
      <c r="A259" s="2"/>
    </row>
    <row r="260" spans="1:1" s="3" customFormat="1" ht="60" customHeight="1" x14ac:dyDescent="0.25">
      <c r="A260" s="2"/>
    </row>
    <row r="261" spans="1:1" s="3" customFormat="1" ht="60" customHeight="1" x14ac:dyDescent="0.25">
      <c r="A261" s="2"/>
    </row>
    <row r="262" spans="1:1" s="3" customFormat="1" ht="60" customHeight="1" x14ac:dyDescent="0.25">
      <c r="A262" s="2"/>
    </row>
    <row r="263" spans="1:1" s="3" customFormat="1" ht="60" customHeight="1" x14ac:dyDescent="0.25">
      <c r="A263" s="2"/>
    </row>
    <row r="264" spans="1:1" s="3" customFormat="1" ht="60" customHeight="1" x14ac:dyDescent="0.25">
      <c r="A264" s="2"/>
    </row>
    <row r="265" spans="1:1" s="3" customFormat="1" ht="60" customHeight="1" x14ac:dyDescent="0.25">
      <c r="A265" s="2"/>
    </row>
    <row r="266" spans="1:1" s="3" customFormat="1" ht="60" customHeight="1" x14ac:dyDescent="0.25">
      <c r="A266" s="2"/>
    </row>
    <row r="267" spans="1:1" s="3" customFormat="1" ht="60" customHeight="1" x14ac:dyDescent="0.25">
      <c r="A267" s="2"/>
    </row>
    <row r="268" spans="1:1" s="3" customFormat="1" ht="60" customHeight="1" x14ac:dyDescent="0.25">
      <c r="A268" s="2"/>
    </row>
    <row r="269" spans="1:1" s="3" customFormat="1" ht="60" customHeight="1" x14ac:dyDescent="0.25">
      <c r="A269" s="2"/>
    </row>
    <row r="270" spans="1:1" s="3" customFormat="1" ht="60" customHeight="1" x14ac:dyDescent="0.25">
      <c r="A270" s="2"/>
    </row>
    <row r="271" spans="1:1" s="3" customFormat="1" ht="60" customHeight="1" x14ac:dyDescent="0.25">
      <c r="A271" s="2"/>
    </row>
    <row r="272" spans="1:1" s="3" customFormat="1" ht="60" customHeight="1" x14ac:dyDescent="0.25">
      <c r="A272" s="2"/>
    </row>
    <row r="273" spans="1:1" s="3" customFormat="1" ht="60" customHeight="1" x14ac:dyDescent="0.25">
      <c r="A273" s="2"/>
    </row>
    <row r="274" spans="1:1" s="3" customFormat="1" ht="60" customHeight="1" x14ac:dyDescent="0.25">
      <c r="A274" s="2"/>
    </row>
    <row r="275" spans="1:1" s="3" customFormat="1" ht="60" customHeight="1" x14ac:dyDescent="0.25">
      <c r="A275" s="2"/>
    </row>
    <row r="276" spans="1:1" s="3" customFormat="1" ht="60" customHeight="1" x14ac:dyDescent="0.25">
      <c r="A276" s="2"/>
    </row>
    <row r="277" spans="1:1" s="3" customFormat="1" ht="60" customHeight="1" x14ac:dyDescent="0.25">
      <c r="A277" s="2"/>
    </row>
    <row r="278" spans="1:1" s="3" customFormat="1" ht="60" customHeight="1" x14ac:dyDescent="0.25">
      <c r="A278" s="2"/>
    </row>
    <row r="279" spans="1:1" s="3" customFormat="1" ht="60" customHeight="1" x14ac:dyDescent="0.25">
      <c r="A279" s="2"/>
    </row>
    <row r="280" spans="1:1" s="3" customFormat="1" ht="60" customHeight="1" x14ac:dyDescent="0.25">
      <c r="A280" s="2"/>
    </row>
    <row r="281" spans="1:1" s="3" customFormat="1" ht="60" customHeight="1" x14ac:dyDescent="0.25">
      <c r="A281" s="2"/>
    </row>
    <row r="282" spans="1:1" s="3" customFormat="1" ht="60" customHeight="1" x14ac:dyDescent="0.25">
      <c r="A282" s="2"/>
    </row>
    <row r="283" spans="1:1" s="3" customFormat="1" ht="60" customHeight="1" x14ac:dyDescent="0.25">
      <c r="A283" s="2"/>
    </row>
    <row r="284" spans="1:1" s="3" customFormat="1" ht="60" customHeight="1" x14ac:dyDescent="0.25">
      <c r="A284" s="2"/>
    </row>
    <row r="285" spans="1:1" s="3" customFormat="1" ht="60" customHeight="1" x14ac:dyDescent="0.25">
      <c r="A285" s="2"/>
    </row>
    <row r="286" spans="1:1" s="3" customFormat="1" ht="60" customHeight="1" x14ac:dyDescent="0.25">
      <c r="A286" s="2"/>
    </row>
    <row r="287" spans="1:1" s="3" customFormat="1" ht="60" customHeight="1" x14ac:dyDescent="0.25">
      <c r="A287" s="2"/>
    </row>
    <row r="288" spans="1:1" s="3" customFormat="1" ht="60" customHeight="1" x14ac:dyDescent="0.25">
      <c r="A288" s="2"/>
    </row>
    <row r="289" spans="1:1" s="3" customFormat="1" ht="60" customHeight="1" x14ac:dyDescent="0.25">
      <c r="A289" s="2"/>
    </row>
    <row r="290" spans="1:1" s="3" customFormat="1" ht="60" customHeight="1" x14ac:dyDescent="0.25">
      <c r="A290" s="2"/>
    </row>
    <row r="291" spans="1:1" s="3" customFormat="1" ht="60" customHeight="1" x14ac:dyDescent="0.25">
      <c r="A291" s="2"/>
    </row>
    <row r="292" spans="1:1" s="3" customFormat="1" ht="60" customHeight="1" x14ac:dyDescent="0.25">
      <c r="A292" s="2"/>
    </row>
    <row r="293" spans="1:1" s="3" customFormat="1" ht="60" customHeight="1" x14ac:dyDescent="0.25">
      <c r="A293" s="2"/>
    </row>
    <row r="294" spans="1:1" s="3" customFormat="1" ht="60" customHeight="1" x14ac:dyDescent="0.25">
      <c r="A294" s="2"/>
    </row>
    <row r="295" spans="1:1" s="3" customFormat="1" ht="60" customHeight="1" x14ac:dyDescent="0.25">
      <c r="A295" s="2"/>
    </row>
    <row r="296" spans="1:1" s="3" customFormat="1" ht="60" customHeight="1" x14ac:dyDescent="0.25">
      <c r="A296" s="2"/>
    </row>
    <row r="297" spans="1:1" s="3" customFormat="1" ht="60" customHeight="1" x14ac:dyDescent="0.25">
      <c r="A297" s="2"/>
    </row>
    <row r="298" spans="1:1" s="3" customFormat="1" ht="60" customHeight="1" x14ac:dyDescent="0.25">
      <c r="A298" s="2"/>
    </row>
    <row r="299" spans="1:1" s="3" customFormat="1" ht="60" customHeight="1" x14ac:dyDescent="0.25">
      <c r="A299" s="2"/>
    </row>
    <row r="300" spans="1:1" s="3" customFormat="1" ht="60" customHeight="1" x14ac:dyDescent="0.25">
      <c r="A300" s="2"/>
    </row>
    <row r="301" spans="1:1" s="3" customFormat="1" ht="60" customHeight="1" x14ac:dyDescent="0.25">
      <c r="A301" s="2"/>
    </row>
    <row r="302" spans="1:1" s="3" customFormat="1" ht="60" customHeight="1" x14ac:dyDescent="0.25">
      <c r="A302" s="2"/>
    </row>
    <row r="303" spans="1:1" s="3" customFormat="1" ht="60" customHeight="1" x14ac:dyDescent="0.25">
      <c r="A303" s="2"/>
    </row>
    <row r="304" spans="1:1" s="3" customFormat="1" ht="60" customHeight="1" x14ac:dyDescent="0.25">
      <c r="A304" s="2"/>
    </row>
    <row r="305" spans="1:1" s="3" customFormat="1" ht="60" customHeight="1" x14ac:dyDescent="0.25">
      <c r="A305" s="2"/>
    </row>
    <row r="306" spans="1:1" s="3" customFormat="1" ht="60" customHeight="1" x14ac:dyDescent="0.25">
      <c r="A306" s="2"/>
    </row>
    <row r="307" spans="1:1" s="3" customFormat="1" ht="60" customHeight="1" x14ac:dyDescent="0.25">
      <c r="A307" s="2"/>
    </row>
    <row r="308" spans="1:1" s="3" customFormat="1" ht="60" customHeight="1" x14ac:dyDescent="0.25">
      <c r="A308" s="2"/>
    </row>
    <row r="309" spans="1:1" s="3" customFormat="1" ht="60" customHeight="1" x14ac:dyDescent="0.25">
      <c r="A309" s="2"/>
    </row>
    <row r="310" spans="1:1" s="3" customFormat="1" ht="60" customHeight="1" x14ac:dyDescent="0.25">
      <c r="A310" s="2"/>
    </row>
    <row r="311" spans="1:1" s="3" customFormat="1" ht="60" customHeight="1" x14ac:dyDescent="0.25">
      <c r="A311" s="2"/>
    </row>
    <row r="312" spans="1:1" s="3" customFormat="1" ht="60" customHeight="1" x14ac:dyDescent="0.25">
      <c r="A312" s="2"/>
    </row>
    <row r="313" spans="1:1" s="3" customFormat="1" ht="60" customHeight="1" x14ac:dyDescent="0.25">
      <c r="A313" s="2"/>
    </row>
    <row r="314" spans="1:1" s="3" customFormat="1" ht="60" customHeight="1" x14ac:dyDescent="0.25">
      <c r="A314" s="2"/>
    </row>
    <row r="315" spans="1:1" s="3" customFormat="1" ht="60" customHeight="1" x14ac:dyDescent="0.25">
      <c r="A315" s="2"/>
    </row>
    <row r="316" spans="1:1" s="3" customFormat="1" ht="60" customHeight="1" x14ac:dyDescent="0.25">
      <c r="A316" s="2"/>
    </row>
    <row r="317" spans="1:1" s="3" customFormat="1" ht="60" customHeight="1" x14ac:dyDescent="0.25">
      <c r="A317" s="2"/>
    </row>
    <row r="318" spans="1:1" s="3" customFormat="1" ht="60" customHeight="1" x14ac:dyDescent="0.25">
      <c r="A318" s="2"/>
    </row>
    <row r="319" spans="1:1" x14ac:dyDescent="0.25">
      <c r="A319" s="4"/>
    </row>
    <row r="320" spans="1:1" x14ac:dyDescent="0.25">
      <c r="A320" s="4"/>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sheetData>
  <autoFilter ref="A1:G27">
    <filterColumn colId="0">
      <iconFilter iconSet="3Arrows"/>
    </filterColumn>
    <sortState ref="A2:G36">
      <sortCondition ref="D1:D27"/>
    </sortState>
  </autoFilter>
  <mergeCells count="2">
    <mergeCell ref="I1:I2"/>
    <mergeCell ref="J1:J2"/>
  </mergeCells>
  <conditionalFormatting sqref="D8:E21 D23:E1048576">
    <cfRule type="containsText" dxfId="150" priority="154" operator="containsText" text="Mémoires, avis et recommandations">
      <formula>NOT(ISERROR(SEARCH("Mémoires, avis et recommandations",D8)))</formula>
    </cfRule>
    <cfRule type="containsText" dxfId="149" priority="155" operator="containsText" text="Formation suivie">
      <formula>NOT(ISERROR(SEARCH("Formation suivie",D8)))</formula>
    </cfRule>
    <cfRule type="containsText" dxfId="148" priority="156" operator="containsText" text="Développement de projets">
      <formula>NOT(ISERROR(SEARCH("Développement de projets",D8)))</formula>
    </cfRule>
    <cfRule type="containsText" dxfId="147" priority="157" operator="containsText" text="Communications et revue de presse">
      <formula>NOT(ISERROR(SEARCH("Communications et revue de presse",D8)))</formula>
    </cfRule>
    <cfRule type="containsText" dxfId="146" priority="158" operator="containsText" text="Administration">
      <formula>NOT(ISERROR(SEARCH("Administration",D8)))</formula>
    </cfRule>
    <cfRule type="containsText" dxfId="145" priority="159" operator="containsText" text="Rencontres et représentations">
      <formula>NOT(ISERROR(SEARCH("Rencontres et représentations",D8)))</formula>
    </cfRule>
    <cfRule type="containsText" dxfId="144" priority="160" operator="containsText" text="Activités">
      <formula>NOT(ISERROR(SEARCH("Activités",D8)))</formula>
    </cfRule>
  </conditionalFormatting>
  <conditionalFormatting sqref="D8:D21 D23:D1048576">
    <cfRule type="containsText" dxfId="143" priority="152" operator="containsText" text="Tables et comités">
      <formula>NOT(ISERROR(SEARCH("Tables et comités",D8)))</formula>
    </cfRule>
    <cfRule type="containsText" dxfId="142" priority="153" operator="containsText" text="Correspondances (lettres et appuis)">
      <formula>NOT(ISERROR(SEARCH("Correspondances (lettres et appuis)",D8)))</formula>
    </cfRule>
  </conditionalFormatting>
  <conditionalFormatting sqref="I3">
    <cfRule type="containsText" dxfId="141" priority="145" operator="containsText" text="Mémoires, avis et recommandations">
      <formula>NOT(ISERROR(SEARCH("Mémoires, avis et recommandations",I3)))</formula>
    </cfRule>
    <cfRule type="containsText" dxfId="140" priority="146" operator="containsText" text="Formation suivie">
      <formula>NOT(ISERROR(SEARCH("Formation suivie",I3)))</formula>
    </cfRule>
    <cfRule type="containsText" dxfId="139" priority="147" operator="containsText" text="Développement de projets">
      <formula>NOT(ISERROR(SEARCH("Développement de projets",I3)))</formula>
    </cfRule>
    <cfRule type="containsText" dxfId="138" priority="148" operator="containsText" text="Communications et revue de presse">
      <formula>NOT(ISERROR(SEARCH("Communications et revue de presse",I3)))</formula>
    </cfRule>
    <cfRule type="containsText" dxfId="137" priority="149" operator="containsText" text="Administration">
      <formula>NOT(ISERROR(SEARCH("Administration",I3)))</formula>
    </cfRule>
    <cfRule type="containsText" dxfId="136" priority="150" operator="containsText" text="Rencontres et représentations">
      <formula>NOT(ISERROR(SEARCH("Rencontres et représentations",I3)))</formula>
    </cfRule>
    <cfRule type="containsText" dxfId="135" priority="151" operator="containsText" text="Activités">
      <formula>NOT(ISERROR(SEARCH("Activités",I3)))</formula>
    </cfRule>
  </conditionalFormatting>
  <conditionalFormatting sqref="I3">
    <cfRule type="containsText" dxfId="134" priority="143" operator="containsText" text="Tables et comités">
      <formula>NOT(ISERROR(SEARCH("Tables et comités",I3)))</formula>
    </cfRule>
    <cfRule type="containsText" dxfId="133" priority="144" operator="containsText" text="Correspondances (lettres et appuis)">
      <formula>NOT(ISERROR(SEARCH("Correspondances (lettres et appuis)",I3)))</formula>
    </cfRule>
  </conditionalFormatting>
  <conditionalFormatting sqref="I4">
    <cfRule type="containsText" dxfId="132" priority="136" operator="containsText" text="Mémoires, avis et recommandations">
      <formula>NOT(ISERROR(SEARCH("Mémoires, avis et recommandations",I4)))</formula>
    </cfRule>
    <cfRule type="containsText" dxfId="131" priority="137" operator="containsText" text="Formation suivie">
      <formula>NOT(ISERROR(SEARCH("Formation suivie",I4)))</formula>
    </cfRule>
    <cfRule type="containsText" dxfId="130" priority="138" operator="containsText" text="Développement de projets">
      <formula>NOT(ISERROR(SEARCH("Développement de projets",I4)))</formula>
    </cfRule>
    <cfRule type="containsText" dxfId="129" priority="139" operator="containsText" text="Communications et revue de presse">
      <formula>NOT(ISERROR(SEARCH("Communications et revue de presse",I4)))</formula>
    </cfRule>
    <cfRule type="containsText" dxfId="128" priority="140" operator="containsText" text="Administration">
      <formula>NOT(ISERROR(SEARCH("Administration",I4)))</formula>
    </cfRule>
    <cfRule type="containsText" dxfId="127" priority="141" operator="containsText" text="Rencontres et représentations">
      <formula>NOT(ISERROR(SEARCH("Rencontres et représentations",I4)))</formula>
    </cfRule>
    <cfRule type="containsText" dxfId="126" priority="142" operator="containsText" text="Activités">
      <formula>NOT(ISERROR(SEARCH("Activités",I4)))</formula>
    </cfRule>
  </conditionalFormatting>
  <conditionalFormatting sqref="I4">
    <cfRule type="containsText" dxfId="125" priority="134" operator="containsText" text="Tables et comités">
      <formula>NOT(ISERROR(SEARCH("Tables et comités",I4)))</formula>
    </cfRule>
    <cfRule type="containsText" dxfId="124" priority="135" operator="containsText" text="Correspondances (lettres et appuis)">
      <formula>NOT(ISERROR(SEARCH("Correspondances (lettres et appuis)",I4)))</formula>
    </cfRule>
  </conditionalFormatting>
  <conditionalFormatting sqref="I5">
    <cfRule type="containsText" dxfId="123" priority="118" operator="containsText" text="Mémoires, avis et recommandations">
      <formula>NOT(ISERROR(SEARCH("Mémoires, avis et recommandations",I5)))</formula>
    </cfRule>
    <cfRule type="containsText" dxfId="122" priority="119" operator="containsText" text="Formation suivie">
      <formula>NOT(ISERROR(SEARCH("Formation suivie",I5)))</formula>
    </cfRule>
    <cfRule type="containsText" dxfId="121" priority="120" operator="containsText" text="Développement de projets">
      <formula>NOT(ISERROR(SEARCH("Développement de projets",I5)))</formula>
    </cfRule>
    <cfRule type="containsText" dxfId="120" priority="121" operator="containsText" text="Communications et revue de presse">
      <formula>NOT(ISERROR(SEARCH("Communications et revue de presse",I5)))</formula>
    </cfRule>
    <cfRule type="containsText" dxfId="119" priority="122" operator="containsText" text="Administration">
      <formula>NOT(ISERROR(SEARCH("Administration",I5)))</formula>
    </cfRule>
    <cfRule type="containsText" dxfId="118" priority="123" operator="containsText" text="Rencontres et représentations">
      <formula>NOT(ISERROR(SEARCH("Rencontres et représentations",I5)))</formula>
    </cfRule>
    <cfRule type="containsText" dxfId="117" priority="124" operator="containsText" text="Activités">
      <formula>NOT(ISERROR(SEARCH("Activités",I5)))</formula>
    </cfRule>
  </conditionalFormatting>
  <conditionalFormatting sqref="I5">
    <cfRule type="containsText" dxfId="116" priority="116" operator="containsText" text="Tables et comités">
      <formula>NOT(ISERROR(SEARCH("Tables et comités",I5)))</formula>
    </cfRule>
    <cfRule type="containsText" dxfId="115" priority="117" operator="containsText" text="Correspondances (lettres et appuis)">
      <formula>NOT(ISERROR(SEARCH("Correspondances (lettres et appuis)",I5)))</formula>
    </cfRule>
  </conditionalFormatting>
  <conditionalFormatting sqref="I6">
    <cfRule type="containsText" dxfId="114" priority="109" operator="containsText" text="Mémoires, avis et recommandations">
      <formula>NOT(ISERROR(SEARCH("Mémoires, avis et recommandations",I6)))</formula>
    </cfRule>
    <cfRule type="containsText" dxfId="113" priority="110" operator="containsText" text="Formation suivie">
      <formula>NOT(ISERROR(SEARCH("Formation suivie",I6)))</formula>
    </cfRule>
    <cfRule type="containsText" dxfId="112" priority="111" operator="containsText" text="Développement de projets">
      <formula>NOT(ISERROR(SEARCH("Développement de projets",I6)))</formula>
    </cfRule>
    <cfRule type="containsText" dxfId="111" priority="112" operator="containsText" text="Communications et revue de presse">
      <formula>NOT(ISERROR(SEARCH("Communications et revue de presse",I6)))</formula>
    </cfRule>
    <cfRule type="containsText" dxfId="110" priority="113" operator="containsText" text="Administration">
      <formula>NOT(ISERROR(SEARCH("Administration",I6)))</formula>
    </cfRule>
    <cfRule type="containsText" dxfId="109" priority="114" operator="containsText" text="Rencontres et représentations">
      <formula>NOT(ISERROR(SEARCH("Rencontres et représentations",I6)))</formula>
    </cfRule>
    <cfRule type="containsText" dxfId="108" priority="115" operator="containsText" text="Activités">
      <formula>NOT(ISERROR(SEARCH("Activités",I6)))</formula>
    </cfRule>
  </conditionalFormatting>
  <conditionalFormatting sqref="I6">
    <cfRule type="containsText" dxfId="107" priority="107" operator="containsText" text="Tables et comités">
      <formula>NOT(ISERROR(SEARCH("Tables et comités",I6)))</formula>
    </cfRule>
    <cfRule type="containsText" dxfId="106" priority="108" operator="containsText" text="Correspondances (lettres et appuis)">
      <formula>NOT(ISERROR(SEARCH("Correspondances (lettres et appuis)",I6)))</formula>
    </cfRule>
  </conditionalFormatting>
  <conditionalFormatting sqref="I7">
    <cfRule type="containsText" dxfId="105" priority="100" operator="containsText" text="Mémoires, avis et recommandations">
      <formula>NOT(ISERROR(SEARCH("Mémoires, avis et recommandations",I7)))</formula>
    </cfRule>
    <cfRule type="containsText" dxfId="104" priority="101" operator="containsText" text="Formation suivie">
      <formula>NOT(ISERROR(SEARCH("Formation suivie",I7)))</formula>
    </cfRule>
    <cfRule type="containsText" dxfId="103" priority="102" operator="containsText" text="Développement de projets">
      <formula>NOT(ISERROR(SEARCH("Développement de projets",I7)))</formula>
    </cfRule>
    <cfRule type="containsText" dxfId="102" priority="103" operator="containsText" text="Communications et revue de presse">
      <formula>NOT(ISERROR(SEARCH("Communications et revue de presse",I7)))</formula>
    </cfRule>
    <cfRule type="containsText" dxfId="101" priority="104" operator="containsText" text="Administration">
      <formula>NOT(ISERROR(SEARCH("Administration",I7)))</formula>
    </cfRule>
    <cfRule type="containsText" dxfId="100" priority="105" operator="containsText" text="Rencontres et représentations">
      <formula>NOT(ISERROR(SEARCH("Rencontres et représentations",I7)))</formula>
    </cfRule>
    <cfRule type="containsText" dxfId="99" priority="106" operator="containsText" text="Activités">
      <formula>NOT(ISERROR(SEARCH("Activités",I7)))</formula>
    </cfRule>
  </conditionalFormatting>
  <conditionalFormatting sqref="I7">
    <cfRule type="containsText" dxfId="98" priority="98" operator="containsText" text="Tables et comités">
      <formula>NOT(ISERROR(SEARCH("Tables et comités",I7)))</formula>
    </cfRule>
    <cfRule type="containsText" dxfId="97" priority="99" operator="containsText" text="Correspondances (lettres et appuis)">
      <formula>NOT(ISERROR(SEARCH("Correspondances (lettres et appuis)",I7)))</formula>
    </cfRule>
  </conditionalFormatting>
  <conditionalFormatting sqref="I8">
    <cfRule type="containsText" dxfId="96" priority="91" operator="containsText" text="Mémoires, avis et recommandations">
      <formula>NOT(ISERROR(SEARCH("Mémoires, avis et recommandations",I8)))</formula>
    </cfRule>
    <cfRule type="containsText" dxfId="95" priority="92" operator="containsText" text="Formation suivie">
      <formula>NOT(ISERROR(SEARCH("Formation suivie",I8)))</formula>
    </cfRule>
    <cfRule type="containsText" dxfId="94" priority="93" operator="containsText" text="Développement de projets">
      <formula>NOT(ISERROR(SEARCH("Développement de projets",I8)))</formula>
    </cfRule>
    <cfRule type="containsText" dxfId="93" priority="94" operator="containsText" text="Communications et revue de presse">
      <formula>NOT(ISERROR(SEARCH("Communications et revue de presse",I8)))</formula>
    </cfRule>
    <cfRule type="containsText" dxfId="92" priority="95" operator="containsText" text="Administration">
      <formula>NOT(ISERROR(SEARCH("Administration",I8)))</formula>
    </cfRule>
    <cfRule type="containsText" dxfId="91" priority="96" operator="containsText" text="Rencontres et représentations">
      <formula>NOT(ISERROR(SEARCH("Rencontres et représentations",I8)))</formula>
    </cfRule>
    <cfRule type="containsText" dxfId="90" priority="97" operator="containsText" text="Activités">
      <formula>NOT(ISERROR(SEARCH("Activités",I8)))</formula>
    </cfRule>
  </conditionalFormatting>
  <conditionalFormatting sqref="I8">
    <cfRule type="containsText" dxfId="89" priority="89" operator="containsText" text="Tables et comités">
      <formula>NOT(ISERROR(SEARCH("Tables et comités",I8)))</formula>
    </cfRule>
    <cfRule type="containsText" dxfId="88" priority="90" operator="containsText" text="Correspondances (lettres et appuis)">
      <formula>NOT(ISERROR(SEARCH("Correspondances (lettres et appuis)",I8)))</formula>
    </cfRule>
  </conditionalFormatting>
  <conditionalFormatting sqref="I9">
    <cfRule type="containsText" dxfId="87" priority="82" operator="containsText" text="Mémoires, avis et recommandations">
      <formula>NOT(ISERROR(SEARCH("Mémoires, avis et recommandations",I9)))</formula>
    </cfRule>
    <cfRule type="containsText" dxfId="86" priority="83" operator="containsText" text="Formation suivie">
      <formula>NOT(ISERROR(SEARCH("Formation suivie",I9)))</formula>
    </cfRule>
    <cfRule type="containsText" dxfId="85" priority="84" operator="containsText" text="Développement de projets">
      <formula>NOT(ISERROR(SEARCH("Développement de projets",I9)))</formula>
    </cfRule>
    <cfRule type="containsText" dxfId="84" priority="85" operator="containsText" text="Communications et revue de presse">
      <formula>NOT(ISERROR(SEARCH("Communications et revue de presse",I9)))</formula>
    </cfRule>
    <cfRule type="containsText" dxfId="83" priority="86" operator="containsText" text="Administration">
      <formula>NOT(ISERROR(SEARCH("Administration",I9)))</formula>
    </cfRule>
    <cfRule type="containsText" dxfId="82" priority="87" operator="containsText" text="Rencontres et représentations">
      <formula>NOT(ISERROR(SEARCH("Rencontres et représentations",I9)))</formula>
    </cfRule>
    <cfRule type="containsText" dxfId="81" priority="88" operator="containsText" text="Activités">
      <formula>NOT(ISERROR(SEARCH("Activités",I9)))</formula>
    </cfRule>
  </conditionalFormatting>
  <conditionalFormatting sqref="I9">
    <cfRule type="containsText" dxfId="80" priority="80" operator="containsText" text="Tables et comités">
      <formula>NOT(ISERROR(SEARCH("Tables et comités",I9)))</formula>
    </cfRule>
    <cfRule type="containsText" dxfId="79" priority="81" operator="containsText" text="Correspondances (lettres et appuis)">
      <formula>NOT(ISERROR(SEARCH("Correspondances (lettres et appuis)",I9)))</formula>
    </cfRule>
  </conditionalFormatting>
  <conditionalFormatting sqref="I10">
    <cfRule type="containsText" dxfId="78" priority="73" operator="containsText" text="Mémoires, avis et recommandations">
      <formula>NOT(ISERROR(SEARCH("Mémoires, avis et recommandations",I10)))</formula>
    </cfRule>
    <cfRule type="containsText" dxfId="77" priority="74" operator="containsText" text="Formation suivie">
      <formula>NOT(ISERROR(SEARCH("Formation suivie",I10)))</formula>
    </cfRule>
    <cfRule type="containsText" dxfId="76" priority="75" operator="containsText" text="Développement de projets">
      <formula>NOT(ISERROR(SEARCH("Développement de projets",I10)))</formula>
    </cfRule>
    <cfRule type="containsText" dxfId="75" priority="76" operator="containsText" text="Communications et revue de presse">
      <formula>NOT(ISERROR(SEARCH("Communications et revue de presse",I10)))</formula>
    </cfRule>
    <cfRule type="containsText" dxfId="74" priority="77" operator="containsText" text="Administration">
      <formula>NOT(ISERROR(SEARCH("Administration",I10)))</formula>
    </cfRule>
    <cfRule type="containsText" dxfId="73" priority="78" operator="containsText" text="Rencontres et représentations">
      <formula>NOT(ISERROR(SEARCH("Rencontres et représentations",I10)))</formula>
    </cfRule>
    <cfRule type="containsText" dxfId="72" priority="79" operator="containsText" text="Activités">
      <formula>NOT(ISERROR(SEARCH("Activités",I10)))</formula>
    </cfRule>
  </conditionalFormatting>
  <conditionalFormatting sqref="I10">
    <cfRule type="containsText" dxfId="71" priority="72" operator="containsText" text="Correspondances (lettres et appuis)">
      <formula>NOT(ISERROR(SEARCH("Correspondances (lettres et appuis)",I10)))</formula>
    </cfRule>
  </conditionalFormatting>
  <conditionalFormatting sqref="I10 D199">
    <cfRule type="containsText" dxfId="70" priority="71" operator="containsText" text="Tables et comités">
      <formula>NOT(ISERROR(SEARCH("Tables et comités",D10)))</formula>
    </cfRule>
  </conditionalFormatting>
  <conditionalFormatting sqref="D3:E4">
    <cfRule type="containsText" dxfId="69" priority="64" operator="containsText" text="Mémoires, avis et recommandations">
      <formula>NOT(ISERROR(SEARCH("Mémoires, avis et recommandations",D3)))</formula>
    </cfRule>
    <cfRule type="containsText" dxfId="68" priority="65" operator="containsText" text="Formation suivie">
      <formula>NOT(ISERROR(SEARCH("Formation suivie",D3)))</formula>
    </cfRule>
    <cfRule type="containsText" dxfId="67" priority="66" operator="containsText" text="Développement de projets">
      <formula>NOT(ISERROR(SEARCH("Développement de projets",D3)))</formula>
    </cfRule>
    <cfRule type="containsText" dxfId="66" priority="67" operator="containsText" text="Communications et revue de presse">
      <formula>NOT(ISERROR(SEARCH("Communications et revue de presse",D3)))</formula>
    </cfRule>
    <cfRule type="containsText" dxfId="65" priority="68" operator="containsText" text="Administration">
      <formula>NOT(ISERROR(SEARCH("Administration",D3)))</formula>
    </cfRule>
    <cfRule type="containsText" dxfId="64" priority="69" operator="containsText" text="Rencontres et représentations">
      <formula>NOT(ISERROR(SEARCH("Rencontres et représentations",D3)))</formula>
    </cfRule>
    <cfRule type="containsText" dxfId="63" priority="70" operator="containsText" text="Activités">
      <formula>NOT(ISERROR(SEARCH("Activités",D3)))</formula>
    </cfRule>
  </conditionalFormatting>
  <conditionalFormatting sqref="D3:D4">
    <cfRule type="containsText" dxfId="62" priority="62" operator="containsText" text="Tables et comités">
      <formula>NOT(ISERROR(SEARCH("Tables et comités",D3)))</formula>
    </cfRule>
    <cfRule type="containsText" dxfId="61" priority="63" operator="containsText" text="Correspondances (lettres et appuis)">
      <formula>NOT(ISERROR(SEARCH("Correspondances (lettres et appuis)",D3)))</formula>
    </cfRule>
  </conditionalFormatting>
  <conditionalFormatting sqref="D1:E1">
    <cfRule type="containsText" dxfId="60" priority="55" operator="containsText" text="Mémoires, avis et recommandations">
      <formula>NOT(ISERROR(SEARCH("Mémoires, avis et recommandations",D1)))</formula>
    </cfRule>
    <cfRule type="containsText" dxfId="59" priority="56" operator="containsText" text="Formation suivie">
      <formula>NOT(ISERROR(SEARCH("Formation suivie",D1)))</formula>
    </cfRule>
    <cfRule type="containsText" dxfId="58" priority="57" operator="containsText" text="Développement de projets">
      <formula>NOT(ISERROR(SEARCH("Développement de projets",D1)))</formula>
    </cfRule>
    <cfRule type="containsText" dxfId="57" priority="58" operator="containsText" text="Communications et revue de presse">
      <formula>NOT(ISERROR(SEARCH("Communications et revue de presse",D1)))</formula>
    </cfRule>
    <cfRule type="containsText" dxfId="56" priority="59" operator="containsText" text="Administration">
      <formula>NOT(ISERROR(SEARCH("Administration",D1)))</formula>
    </cfRule>
    <cfRule type="containsText" dxfId="55" priority="60" operator="containsText" text="Rencontres et représentations">
      <formula>NOT(ISERROR(SEARCH("Rencontres et représentations",D1)))</formula>
    </cfRule>
    <cfRule type="containsText" dxfId="54" priority="61" operator="containsText" text="Activités">
      <formula>NOT(ISERROR(SEARCH("Activités",D1)))</formula>
    </cfRule>
  </conditionalFormatting>
  <conditionalFormatting sqref="D1">
    <cfRule type="containsText" dxfId="53" priority="53" operator="containsText" text="Tables et comités">
      <formula>NOT(ISERROR(SEARCH("Tables et comités",D1)))</formula>
    </cfRule>
    <cfRule type="containsText" dxfId="52" priority="54" operator="containsText" text="Correspondances (lettres et appuis)">
      <formula>NOT(ISERROR(SEARCH("Correspondances (lettres et appuis)",D1)))</formula>
    </cfRule>
  </conditionalFormatting>
  <conditionalFormatting sqref="D2">
    <cfRule type="containsText" dxfId="51" priority="46" operator="containsText" text="Mémoires, avis et recommandations">
      <formula>NOT(ISERROR(SEARCH("Mémoires, avis et recommandations",D2)))</formula>
    </cfRule>
    <cfRule type="containsText" dxfId="50" priority="47" operator="containsText" text="Formation suivie">
      <formula>NOT(ISERROR(SEARCH("Formation suivie",D2)))</formula>
    </cfRule>
    <cfRule type="containsText" dxfId="49" priority="48" operator="containsText" text="Développement de projets">
      <formula>NOT(ISERROR(SEARCH("Développement de projets",D2)))</formula>
    </cfRule>
    <cfRule type="containsText" dxfId="48" priority="49" operator="containsText" text="Communications et revue de presse">
      <formula>NOT(ISERROR(SEARCH("Communications et revue de presse",D2)))</formula>
    </cfRule>
    <cfRule type="containsText" dxfId="47" priority="50" operator="containsText" text="Administration">
      <formula>NOT(ISERROR(SEARCH("Administration",D2)))</formula>
    </cfRule>
    <cfRule type="containsText" dxfId="46" priority="51" operator="containsText" text="Rencontres et représentations">
      <formula>NOT(ISERROR(SEARCH("Rencontres et représentations",D2)))</formula>
    </cfRule>
    <cfRule type="containsText" dxfId="45" priority="52" operator="containsText" text="Activités">
      <formula>NOT(ISERROR(SEARCH("Activités",D2)))</formula>
    </cfRule>
  </conditionalFormatting>
  <conditionalFormatting sqref="D2">
    <cfRule type="containsText" dxfId="44" priority="44" operator="containsText" text="Tables et comités">
      <formula>NOT(ISERROR(SEARCH("Tables et comités",D2)))</formula>
    </cfRule>
    <cfRule type="containsText" dxfId="43" priority="45" operator="containsText" text="Correspondances (lettres et appuis)">
      <formula>NOT(ISERROR(SEARCH("Correspondances (lettres et appuis)",D2)))</formula>
    </cfRule>
  </conditionalFormatting>
  <conditionalFormatting sqref="E2">
    <cfRule type="containsText" dxfId="42" priority="37" operator="containsText" text="Mémoires, avis et recommandations">
      <formula>NOT(ISERROR(SEARCH("Mémoires, avis et recommandations",E2)))</formula>
    </cfRule>
    <cfRule type="containsText" dxfId="41" priority="38" operator="containsText" text="Formation suivie">
      <formula>NOT(ISERROR(SEARCH("Formation suivie",E2)))</formula>
    </cfRule>
    <cfRule type="containsText" dxfId="40" priority="39" operator="containsText" text="Développement de projets">
      <formula>NOT(ISERROR(SEARCH("Développement de projets",E2)))</formula>
    </cfRule>
    <cfRule type="containsText" dxfId="39" priority="40" operator="containsText" text="Communications et revue de presse">
      <formula>NOT(ISERROR(SEARCH("Communications et revue de presse",E2)))</formula>
    </cfRule>
    <cfRule type="containsText" dxfId="38" priority="41" operator="containsText" text="Administration">
      <formula>NOT(ISERROR(SEARCH("Administration",E2)))</formula>
    </cfRule>
    <cfRule type="containsText" dxfId="37" priority="42" operator="containsText" text="Rencontres et représentations">
      <formula>NOT(ISERROR(SEARCH("Rencontres et représentations",E2)))</formula>
    </cfRule>
    <cfRule type="containsText" dxfId="36" priority="43" operator="containsText" text="Activités">
      <formula>NOT(ISERROR(SEARCH("Activités",E2)))</formula>
    </cfRule>
  </conditionalFormatting>
  <conditionalFormatting sqref="D5:E5">
    <cfRule type="containsText" dxfId="35" priority="30" operator="containsText" text="Mémoires, avis et recommandations">
      <formula>NOT(ISERROR(SEARCH("Mémoires, avis et recommandations",D5)))</formula>
    </cfRule>
    <cfRule type="containsText" dxfId="34" priority="31" operator="containsText" text="Formation suivie">
      <formula>NOT(ISERROR(SEARCH("Formation suivie",D5)))</formula>
    </cfRule>
    <cfRule type="containsText" dxfId="33" priority="32" operator="containsText" text="Développement de projets">
      <formula>NOT(ISERROR(SEARCH("Développement de projets",D5)))</formula>
    </cfRule>
    <cfRule type="containsText" dxfId="32" priority="33" operator="containsText" text="Communications et revue de presse">
      <formula>NOT(ISERROR(SEARCH("Communications et revue de presse",D5)))</formula>
    </cfRule>
    <cfRule type="containsText" dxfId="31" priority="34" operator="containsText" text="Administration">
      <formula>NOT(ISERROR(SEARCH("Administration",D5)))</formula>
    </cfRule>
    <cfRule type="containsText" dxfId="30" priority="35" operator="containsText" text="Rencontres et représentations">
      <formula>NOT(ISERROR(SEARCH("Rencontres et représentations",D5)))</formula>
    </cfRule>
    <cfRule type="containsText" dxfId="29" priority="36" operator="containsText" text="Activités">
      <formula>NOT(ISERROR(SEARCH("Activités",D5)))</formula>
    </cfRule>
  </conditionalFormatting>
  <conditionalFormatting sqref="D5">
    <cfRule type="containsText" dxfId="28" priority="28" operator="containsText" text="Tables et comités">
      <formula>NOT(ISERROR(SEARCH("Tables et comités",D5)))</formula>
    </cfRule>
    <cfRule type="containsText" dxfId="27" priority="29" operator="containsText" text="Correspondances (lettres et appuis)">
      <formula>NOT(ISERROR(SEARCH("Correspondances (lettres et appuis)",D5)))</formula>
    </cfRule>
  </conditionalFormatting>
  <conditionalFormatting sqref="D6:E6">
    <cfRule type="containsText" dxfId="26" priority="21" operator="containsText" text="Mémoires, avis et recommandations">
      <formula>NOT(ISERROR(SEARCH("Mémoires, avis et recommandations",D6)))</formula>
    </cfRule>
    <cfRule type="containsText" dxfId="25" priority="22" operator="containsText" text="Formation suivie">
      <formula>NOT(ISERROR(SEARCH("Formation suivie",D6)))</formula>
    </cfRule>
    <cfRule type="containsText" dxfId="24" priority="23" operator="containsText" text="Développement de projets">
      <formula>NOT(ISERROR(SEARCH("Développement de projets",D6)))</formula>
    </cfRule>
    <cfRule type="containsText" dxfId="23" priority="24" operator="containsText" text="Communications et revue de presse">
      <formula>NOT(ISERROR(SEARCH("Communications et revue de presse",D6)))</formula>
    </cfRule>
    <cfRule type="containsText" dxfId="22" priority="25" operator="containsText" text="Administration">
      <formula>NOT(ISERROR(SEARCH("Administration",D6)))</formula>
    </cfRule>
    <cfRule type="containsText" dxfId="21" priority="26" operator="containsText" text="Rencontres et représentations">
      <formula>NOT(ISERROR(SEARCH("Rencontres et représentations",D6)))</formula>
    </cfRule>
    <cfRule type="containsText" dxfId="20" priority="27" operator="containsText" text="Activités">
      <formula>NOT(ISERROR(SEARCH("Activités",D6)))</formula>
    </cfRule>
  </conditionalFormatting>
  <conditionalFormatting sqref="D6">
    <cfRule type="containsText" dxfId="19" priority="19" operator="containsText" text="Tables et comités">
      <formula>NOT(ISERROR(SEARCH("Tables et comités",D6)))</formula>
    </cfRule>
    <cfRule type="containsText" dxfId="18" priority="20" operator="containsText" text="Correspondances (lettres et appuis)">
      <formula>NOT(ISERROR(SEARCH("Correspondances (lettres et appuis)",D6)))</formula>
    </cfRule>
  </conditionalFormatting>
  <conditionalFormatting sqref="D7:E7">
    <cfRule type="containsText" dxfId="17" priority="12" operator="containsText" text="Mémoires, avis et recommandations">
      <formula>NOT(ISERROR(SEARCH("Mémoires, avis et recommandations",D7)))</formula>
    </cfRule>
    <cfRule type="containsText" dxfId="16" priority="13" operator="containsText" text="Formation suivie">
      <formula>NOT(ISERROR(SEARCH("Formation suivie",D7)))</formula>
    </cfRule>
    <cfRule type="containsText" dxfId="15" priority="14" operator="containsText" text="Développement de projets">
      <formula>NOT(ISERROR(SEARCH("Développement de projets",D7)))</formula>
    </cfRule>
    <cfRule type="containsText" dxfId="14" priority="15" operator="containsText" text="Communications et revue de presse">
      <formula>NOT(ISERROR(SEARCH("Communications et revue de presse",D7)))</formula>
    </cfRule>
    <cfRule type="containsText" dxfId="13" priority="16" operator="containsText" text="Administration">
      <formula>NOT(ISERROR(SEARCH("Administration",D7)))</formula>
    </cfRule>
    <cfRule type="containsText" dxfId="12" priority="17" operator="containsText" text="Rencontres et représentations">
      <formula>NOT(ISERROR(SEARCH("Rencontres et représentations",D7)))</formula>
    </cfRule>
    <cfRule type="containsText" dxfId="11" priority="18" operator="containsText" text="Activités">
      <formula>NOT(ISERROR(SEARCH("Activités",D7)))</formula>
    </cfRule>
  </conditionalFormatting>
  <conditionalFormatting sqref="D7">
    <cfRule type="containsText" dxfId="10" priority="10" operator="containsText" text="Tables et comités">
      <formula>NOT(ISERROR(SEARCH("Tables et comités",D7)))</formula>
    </cfRule>
    <cfRule type="containsText" dxfId="9" priority="11" operator="containsText" text="Correspondances (lettres et appuis)">
      <formula>NOT(ISERROR(SEARCH("Correspondances (lettres et appuis)",D7)))</formula>
    </cfRule>
  </conditionalFormatting>
  <conditionalFormatting sqref="D22:E22">
    <cfRule type="containsText" dxfId="8" priority="3" operator="containsText" text="Mémoires, avis et recommandations">
      <formula>NOT(ISERROR(SEARCH("Mémoires, avis et recommandations",D22)))</formula>
    </cfRule>
    <cfRule type="containsText" dxfId="7" priority="4" operator="containsText" text="Formation suivie">
      <formula>NOT(ISERROR(SEARCH("Formation suivie",D22)))</formula>
    </cfRule>
    <cfRule type="containsText" dxfId="6" priority="5" operator="containsText" text="Développement de projets">
      <formula>NOT(ISERROR(SEARCH("Développement de projets",D22)))</formula>
    </cfRule>
    <cfRule type="containsText" dxfId="5" priority="6" operator="containsText" text="Communications et revue de presse">
      <formula>NOT(ISERROR(SEARCH("Communications et revue de presse",D22)))</formula>
    </cfRule>
    <cfRule type="containsText" dxfId="4" priority="7" operator="containsText" text="Administration">
      <formula>NOT(ISERROR(SEARCH("Administration",D22)))</formula>
    </cfRule>
    <cfRule type="containsText" dxfId="3" priority="8" operator="containsText" text="Rencontres et représentations">
      <formula>NOT(ISERROR(SEARCH("Rencontres et représentations",D22)))</formula>
    </cfRule>
    <cfRule type="containsText" dxfId="2" priority="9" operator="containsText" text="Activités">
      <formula>NOT(ISERROR(SEARCH("Activités",D22)))</formula>
    </cfRule>
  </conditionalFormatting>
  <conditionalFormatting sqref="D22">
    <cfRule type="containsText" dxfId="1" priority="1" operator="containsText" text="Tables et comités">
      <formula>NOT(ISERROR(SEARCH("Tables et comités",D22)))</formula>
    </cfRule>
    <cfRule type="containsText" dxfId="0" priority="2" operator="containsText" text="Correspondances (lettres et appuis)">
      <formula>NOT(ISERROR(SEARCH("Correspondances (lettres et appuis)",D22)))</formula>
    </cfRule>
  </conditionalFormatting>
  <dataValidations count="4">
    <dataValidation type="list" allowBlank="1" showInputMessage="1" showErrorMessage="1" sqref="D23:D1048576 D1:D21">
      <formula1>$I$3:$I$11</formula1>
    </dataValidation>
    <dataValidation type="list" allowBlank="1" showInputMessage="1" showErrorMessage="1" sqref="D22">
      <formula1>$I$4:$I$12</formula1>
    </dataValidation>
    <dataValidation type="list" allowBlank="1" showInputMessage="1" showErrorMessage="1" sqref="E2:E99">
      <mc:AlternateContent xmlns:x12ac="http://schemas.microsoft.com/office/spreadsheetml/2011/1/ac" xmlns:mc="http://schemas.openxmlformats.org/markup-compatibility/2006">
        <mc:Choice Requires="x12ac">
          <x12ac:list>DD,"CC, énergie",Qualité de l'air,Domaine hydrique,MR,Milieu agricole,Milieu industriel,Lieux contaminés,Matières dangereuses et pesticides,Écologie et conservation (biodiversité),Transport et aménagement,Autres</x12ac:list>
        </mc:Choice>
        <mc:Fallback>
          <formula1>"DD,CC, énergie,Qualité de l'air,Domaine hydrique,MR,Milieu agricole,Milieu industriel,Lieux contaminés,Matières dangereuses et pesticides,Écologie et conservation (biodiversité),Transport et aménagement,Autres"</formula1>
        </mc:Fallback>
      </mc:AlternateContent>
    </dataValidation>
    <dataValidation type="list" allowBlank="1" showInputMessage="1" showErrorMessage="1" sqref="I3:I10">
      <mc:AlternateContent xmlns:x12ac="http://schemas.microsoft.com/office/spreadsheetml/2011/1/ac" xmlns:mc="http://schemas.openxmlformats.org/markup-compatibility/2006">
        <mc:Choice Requires="x12ac">
          <x12ac:list>Administration,Activités et outils,Communications et revue de presse,Rencontres et représentations,Développement de projets,Formation suivie,"Mémoires, avis et recommandations",Correspondances (lettres et appuis),Tables et comités</x12ac:list>
        </mc:Choice>
        <mc:Fallback>
          <formula1>"Administration,Activités et outils,Communications et revue de presse,Rencontres et représentations,Développement de projets,Formation suivie,Mémoires, avis et recommandations,Correspondances (lettres et appuis),Tables et comités"</formula1>
        </mc:Fallback>
      </mc:AlternateContent>
    </dataValidation>
  </dataValidations>
  <hyperlinks>
    <hyperlink ref="G20" r:id="rId1" display="https://www.pressreader.com/@nickname10792361/csb_ZDU5EN3RllZADId9lYjiJpgBKuZG9ElgyRwB1t27SV9EQNRSL5oa5Jiq4R9zQ-Vm"/>
  </hyperlinks>
  <pageMargins left="0.7" right="0.7" top="0.75" bottom="0.75" header="0.3" footer="0.3"/>
  <pageSetup orientation="portrait"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sept.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dc:creator>
  <cp:lastModifiedBy>Maryse</cp:lastModifiedBy>
  <dcterms:created xsi:type="dcterms:W3CDTF">2019-03-12T16:00:40Z</dcterms:created>
  <dcterms:modified xsi:type="dcterms:W3CDTF">2019-10-09T18:24:34Z</dcterms:modified>
</cp:coreProperties>
</file>