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ministration\Rapport activites courantes\2019-2020\"/>
    </mc:Choice>
  </mc:AlternateContent>
  <bookViews>
    <workbookView xWindow="0" yWindow="0" windowWidth="28800" windowHeight="11730"/>
  </bookViews>
  <sheets>
    <sheet name="déc. 2019" sheetId="15" r:id="rId1"/>
  </sheets>
  <definedNames>
    <definedName name="_xlnm._FilterDatabase" localSheetId="0" hidden="1">'déc. 2019'!$A$1:$G$1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5" l="1"/>
  <c r="J12" i="15"/>
  <c r="J11" i="15"/>
  <c r="J10" i="15"/>
  <c r="J9" i="15"/>
  <c r="J8" i="15"/>
  <c r="J7" i="15"/>
  <c r="J6" i="15"/>
  <c r="J5" i="15"/>
  <c r="J4" i="15"/>
  <c r="J3" i="15"/>
  <c r="J14" i="15"/>
</calcChain>
</file>

<file path=xl/sharedStrings.xml><?xml version="1.0" encoding="utf-8"?>
<sst xmlns="http://schemas.openxmlformats.org/spreadsheetml/2006/main" count="240" uniqueCount="129">
  <si>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</si>
  <si>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</si>
  <si>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</si>
  <si>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</si>
  <si>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</si>
  <si>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</si>
  <si>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</si>
  <si>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</si>
  <si>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</si>
  <si>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</si>
  <si>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</si>
  <si>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</si>
  <si>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</si>
  <si>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Nom du média, titre de l’article, lien Web, nom du chroniqueur (s’il y a lieu dans le cadre de : ))</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</si>
  <si>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</si>
  <si>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</si>
  <si>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</si>
  <si>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</si>
  <si>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</si>
  <si>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</si>
  <si>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</si>
  <si>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</si>
  <si>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</si>
  <si>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MR</t>
  </si>
  <si>
    <t>DD</t>
  </si>
  <si>
    <t>TAL</t>
  </si>
  <si>
    <t>Autres</t>
  </si>
  <si>
    <t>Environnement Mauricie</t>
  </si>
  <si>
    <t>Transport et aménagement</t>
  </si>
  <si>
    <t>Milieu agricole</t>
  </si>
  <si>
    <t>ECM+</t>
  </si>
  <si>
    <t>LD</t>
  </si>
  <si>
    <t>Écologie et conservation (biodiversité)</t>
  </si>
  <si>
    <t>PRMHH</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</si>
  <si>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</si>
  <si>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</si>
  <si>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</si>
  <si>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</si>
  <si>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</si>
  <si>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</si>
  <si>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</si>
  <si>
    <t>Domaine hydrique</t>
  </si>
  <si>
    <t>CC, énergie</t>
  </si>
  <si>
    <t>RNCREQ</t>
  </si>
  <si>
    <t>IDÉ Trois-Rivières</t>
  </si>
  <si>
    <t>Veille environnementale</t>
  </si>
  <si>
    <t>Initial / nom</t>
  </si>
  <si>
    <r>
      <rPr>
        <b/>
        <sz val="10"/>
        <rFont val="Tahoma"/>
        <family val="2"/>
      </rPr>
      <t>LD / Lauréanne Daneau, directrice générale</t>
    </r>
    <r>
      <rPr>
        <sz val="10"/>
        <rFont val="Tahoma"/>
        <family val="2"/>
      </rPr>
      <t xml:space="preserve">
Elle veille notamment à la réalisation du mandat et de la mission de l’organisme, effectue les représentations dans le milieu, voit aux orientations et positionnements stratégiques, en plus de soutenir et encadrer les membres de l’équipe.</t>
    </r>
  </si>
  <si>
    <r>
      <rPr>
        <b/>
        <sz val="10"/>
        <color theme="1"/>
        <rFont val="Tahoma"/>
        <family val="2"/>
      </rPr>
      <t>MF / Maryse Fortin, adjointe de direction</t>
    </r>
    <r>
      <rPr>
        <sz val="10"/>
        <color theme="1"/>
        <rFont val="Tahoma"/>
        <family val="2"/>
      </rPr>
      <t xml:space="preserve">
Elle participe activement aux projets de la direction, planifie et veille à la bonne exécution de l’ensemble des activités administratives, agit comme responsable des communications pour diffuser la veille environnementale et la gestion du contenu web. Offre un soutien à la direction dans la gestion des ressources humaines</t>
    </r>
  </si>
  <si>
    <r>
      <rPr>
        <b/>
        <sz val="10"/>
        <color theme="1"/>
        <rFont val="Tahoma"/>
        <family val="2"/>
      </rPr>
      <t>TAL / Thierry Archambault-Laliberté, chargé de projet - matières résiduelles et écoresponsabilité</t>
    </r>
    <r>
      <rPr>
        <sz val="10"/>
        <color theme="1"/>
        <rFont val="Tahoma"/>
        <family val="2"/>
      </rPr>
      <t xml:space="preserve">
Thierry est responsable de l’offre de service en gestion des matières résiduelles et événements écoresponsables, en plus de coordonner le projet de symbiose industrielle Économie circulaire Mauricie +. Il a aussi mis sur pied La Shop à réparer, un événement de réparation d'objets du quotidien pour leur éviter l'enfouissement. Il siège sur différents comités et tables de concertation dans la région.</t>
    </r>
  </si>
  <si>
    <r>
      <rPr>
        <b/>
        <sz val="10"/>
        <color theme="1"/>
        <rFont val="Tahoma"/>
        <family val="2"/>
      </rPr>
      <t>Cleg / Christelle Legay, chargée de projet - veille environnementale</t>
    </r>
    <r>
      <rPr>
        <sz val="10"/>
        <color theme="1"/>
        <rFont val="Tahoma"/>
        <family val="2"/>
      </rPr>
      <t xml:space="preserve">
elle a pour mandat de réaliser des recherches et analyses scientifiques des enjeux environnementaux sur le territoire de la Mauricie.</t>
    </r>
  </si>
  <si>
    <t>Reconnaissance</t>
  </si>
  <si>
    <t>Indiquez les prix, certificats, mentions, trophées ou autres types de reconnaissance qu'Environnement Mauricie ou un membre de notre personnel a reçu au cours de l'exercice. (La reconnaissance peut avoir été attribuée à un membre du CA, mais doit avoir été décernée pour le travail auprès du CRE).</t>
  </si>
  <si>
    <t>ERE</t>
  </si>
  <si>
    <t>Commentaires reçus</t>
  </si>
  <si>
    <t>06-12-2019</t>
  </si>
  <si>
    <t>ECM+_atelier de maillage pour le secteur du bois</t>
  </si>
  <si>
    <t>Marianne Mathis (GROUPÉ), Jennifer Pinna (CTTÉI), trentaine de participants</t>
  </si>
  <si>
    <t>Atelier de maillage à Louiseville visant à réunir l'ensemble de la chaîne de valeur du bois et créer des maillages entre des générateurs et des preneurs. L'atelier est suivi d'une conférence de presse de présentation du Fonds Ecoleader.</t>
  </si>
  <si>
    <t>tal</t>
  </si>
  <si>
    <r>
      <t xml:space="preserve">Le Nouvelliste - Fonds Écoleader: 18,5 M$ pour aider les entreprises
</t>
    </r>
    <r>
      <rPr>
        <sz val="10"/>
        <color theme="4"/>
        <rFont val="Tahoma"/>
        <family val="2"/>
      </rPr>
      <t>https://www.lenouvelliste.ca/affaires/fonds-ecoleader-185-m-pour-aider-les-entreprises-e0cefb5041104b710a25c5f3a3eb1d60</t>
    </r>
  </si>
  <si>
    <t>09-12-2019</t>
  </si>
  <si>
    <t>MF+LD</t>
  </si>
  <si>
    <t>Joannie Laflamme, Lanec Solutions Web</t>
  </si>
  <si>
    <t>Présentation de la plateforme MaRuche, logiciel pour site Web qui intègre un outil de base de données</t>
  </si>
  <si>
    <t>17-12-2019</t>
  </si>
  <si>
    <r>
      <rPr>
        <sz val="11"/>
        <rFont val="Calibri"/>
        <family val="2"/>
        <scheme val="minor"/>
      </rPr>
      <t>Publication de l’infolettre d’Environnement Mauricie, le bulletin FlashVERT</t>
    </r>
    <r>
      <rPr>
        <u/>
        <sz val="11"/>
        <color theme="10"/>
        <rFont val="Calibri"/>
        <family val="2"/>
        <scheme val="minor"/>
      </rPr>
      <t xml:space="preserve">
</t>
    </r>
    <r>
      <rPr>
        <u/>
        <sz val="11"/>
        <color theme="4"/>
        <rFont val="Calibri"/>
        <family val="2"/>
        <scheme val="minor"/>
      </rPr>
      <t>https://mailchi.mp/1f56a9597cb9/flashvert-infolettre-2357349</t>
    </r>
  </si>
  <si>
    <t>02-12-2019</t>
  </si>
  <si>
    <t>MVS</t>
  </si>
  <si>
    <t>Ville de Trois-Rivières, Fondation Trois-Rivières durable et Nature Québec</t>
  </si>
  <si>
    <t>Rencontre pour préciser le contenu de la proposition de projet qu'Environnement Mauricie va déposer à l'INSPQ pour déployer le programme Milieux de vie en santé à Trois-Rivières. L'appui de la Ville est conditionnelle pour déposer la demande de financement.</t>
  </si>
  <si>
    <t>UQTR et CIUSSS MCQ</t>
  </si>
  <si>
    <t>2e rencontre exploratoire pour trouver des solutions pour le CIUSSS qui désire améliorer sa gestion des matières résiduelles dans ses établissements.</t>
  </si>
  <si>
    <t>03-12-2019</t>
  </si>
  <si>
    <t>04-12-2019</t>
  </si>
  <si>
    <t>Membre du comité du CA RH : Pierre Deshaies, Sébastien Duchesne, Joan Hamel et Stéphanie Chabrun</t>
  </si>
  <si>
    <t>Séance de travail pour revoir les conditions de travail de la permanence selon les principes adoptés au dernier CA : grille salariale, semaine à 4 jours, indexation annuelle et REER. Une nouvelle grille salariale a été produite et fait consensus, elle sera déposée au CA de janvier pour fin d'adoption.</t>
  </si>
  <si>
    <t>10-12-2019</t>
  </si>
  <si>
    <t>AVSEC des écoles secondaires</t>
  </si>
  <si>
    <t>Discussion sur l'activité bilan de la première année de la Déclaration de l'urgence climatique qui se fera lors d'une conférence de presse avec la Ville de Trois-Rivières à la fin du mois de janvier.</t>
  </si>
  <si>
    <t>SAMBBA, OBVRLY, BVSM et ZIP les deux rives</t>
  </si>
  <si>
    <t>Rencontre des répondants du consortium pour préciser certains éléments du fonctionnement de la concertation, principalement l'organigramme et l'arrimage de certains livrables des OBV et des PRMHH</t>
  </si>
  <si>
    <t>12-12-2019</t>
  </si>
  <si>
    <t>Marie-Pier Allard, table des élus de la Mauricie</t>
  </si>
  <si>
    <t>Rencontre pour que Marie-Pier me présente le fonctionnement de la table des élus, les grands dossiers à venir et les collaborations potentielles avec EM.</t>
  </si>
  <si>
    <t>CA de Communagir</t>
  </si>
  <si>
    <t>Réunion par visioconférence du conseil d'administration de Communagir</t>
  </si>
  <si>
    <t>13-12-2019</t>
  </si>
  <si>
    <t xml:space="preserve">Ville de Trois-Rivières, Fondation Trois-Rivières durable </t>
  </si>
  <si>
    <t>Commission du développement durable et de l'environnement durant laquelle il a été question de l'inventaire de GES de la Ville, de la qualité de l'air, du programme de la SNAP « Fonds des Municipalités pour la biodiversité » et de consultation publique prévue à l'hiver (présentation du budgt).</t>
  </si>
  <si>
    <t>16-12-2019</t>
  </si>
  <si>
    <t>Conférence de presse pour annoncer le projet de Centre de l'innovation agro-alimentaire qui s'installera au centre-ville dans l'ancienne bâtisse de Germain et frère. Un comité réunissant des organismes du milieu est en train de démarrer et EM y fera partie.</t>
  </si>
  <si>
    <t>Mélanie De Vaux</t>
  </si>
  <si>
    <t>Signature de contrat pour cette future chargée de projet - économie circulaire qui commencera à la fin janvier pour un contrat de 6 mois avec possibilité de renouvellement.</t>
  </si>
  <si>
    <t>18-12-2019</t>
  </si>
  <si>
    <t>Anthony Levac</t>
  </si>
  <si>
    <t>Signature de contrat pour ce futur chargé de projet - économie circulaire et changements climatiques qui commencera à au début de février pour un contrat de 6 mois avec possibilité de renouvellement.</t>
  </si>
  <si>
    <t>Paule Vermot-Desroches</t>
  </si>
  <si>
    <t>Entrevue pour parler de nos coups de cœur en environnement pour la Mauricie en 2019. L'article paraîtra à la fin décembre.</t>
  </si>
  <si>
    <t>INSPQ</t>
  </si>
  <si>
    <t>Dépôt de dossier pour l'appel à propositions de l'INSPQ concernant la lutte aux îlots de chaleur (Milieux de vie en santé). Un financement de 1 million $ pour 3 ans est en jeu. La réponse est attendue pour la fin février. Le projet commencerait ensuite en avril.</t>
  </si>
  <si>
    <t xml:space="preserve">Cleg </t>
  </si>
  <si>
    <t>Anne-Marie Pratte, Technicienne de la faune, Association régionale des gestionnaires de ZEC de la Mauricie</t>
  </si>
  <si>
    <t>Rencontre pour discuter des enjeux environnementaux en lien avec les Zecs de la Mauricie et des données disponibles.</t>
  </si>
  <si>
    <t>Laurianne Bonin, Chargée de projet, BVSM</t>
  </si>
  <si>
    <t xml:space="preserve">Discussion téléphonique sur l'état des lieux du projet Gazoduc et la possibilité de demander des subventions en lien avec le dépôt du projet à l'Agence d'évaluation d'impact du Canada (3 possibilités pour demander une subvention: Commentaires sur les Ligne directrices provisoires, Commentaires sur l'étude d'impact (EI) provisoire, Commentaires sur l'analyse de l'EI). Nous avons également discuté d'une stratégie pour l'analyse de l'étude d'impact (possibilité de travailler avec les autres CRE et OBV concernées par le projet). </t>
  </si>
  <si>
    <t>Pierre-Marc Constantin (Chargé du PDE) et Catherine Dubois (Chargée de projet), OBVRLY</t>
  </si>
  <si>
    <t>Rencontre pour discuter des enjeux environnementaux pour OBVRLY et des données disponibles.</t>
  </si>
  <si>
    <t>Dominic Thibault, Serge Bournival, Julien St-Laurent de la Ville de Trois-Rivières</t>
  </si>
  <si>
    <t>Josée Tardif et Martin Marcouiller, UPA de la Mauricie</t>
  </si>
  <si>
    <t>11-12-2019</t>
  </si>
  <si>
    <t>Marie-Philippe Chouinard (RNCREQ), 1 représentante de CRE Chaudière appalache, Geneviève Pomerleau (CRE estrie), Andréanne Paris + 1 autre représentante (CRE Montérégie), Constance Morel et Éric Perrault (CRE Centre-du-Québec)</t>
  </si>
  <si>
    <t xml:space="preserve">Yakim Bélair, Directeur général, Corporation Transport Adapté Mékinac et Transport Collectif Mékinac </t>
  </si>
  <si>
    <t>Rencontre pour discuter des enjeux environnementaux en lien avec les activités agricoles pour l'UPA de la Mauricie et des données disponibles.</t>
  </si>
  <si>
    <t xml:space="preserve">Caroline Blais, Directrice générale, Transport adapté et Collectif du Haut St-Maurice </t>
  </si>
  <si>
    <t>Rencontre téléphonique pour discuter des enjeux environnementaux en lien avec le transport pour la MRC de Mékinac et des données disponibles.</t>
  </si>
  <si>
    <t>Rencontre téléphonique pour discuter des enjeux environnementaux en lien avec le transport pour le territoire de l'agglomération de La Tuque et des données disponibles.</t>
  </si>
  <si>
    <t>19-12-2019</t>
  </si>
  <si>
    <t>Josée Bussières, Agence régionale (Mauricie) de mise en valeur de la forêt privée</t>
  </si>
  <si>
    <t>Bruno Caron, Président du regroupement des pourvoiries de la Mauricie</t>
  </si>
  <si>
    <t>Poursuite de la rencontre du 09-12-2019 pour discuter des enjeux environnementaux (divers enjeux ont été abordés, expliquant ainsi la réponse "autres" dans la colonne "Enjeux") pour la Ville de Trois-Rivières et des données disponibles.</t>
  </si>
  <si>
    <t>Rencontre pour discuter des enjeux environnementaux (divers enjeux ont été abordés, expliquant ainsi la réponse "autres" dans la colonne "Enjeux") pour la Ville de Trois-Rivières et des données disponibles.</t>
  </si>
  <si>
    <t>Rencontre pour discuter des enjeux environnementaux (divers enjeux ont été abordés, expliquant ainsi la réponse "autres" dans la colonne "Enjeux") en lien avec les pourvoiries pour le territoire de la Mauricie et des données disponibles.</t>
  </si>
  <si>
    <t>Rencontre pour discuter des enjeux environnementaux en lien avec la forêt privée et les activités forestières associées pour le territoire de la Mauricie et des données disponibles.</t>
  </si>
  <si>
    <t>Rencontre de concertation de chargés de projet de plusieurs CRE sur les indicateurs environnementaux (comité indicateurs du RNCREQ). La rencontre a eu lieu aux locaux du CRE Centre-du-Québec (CRECQ). Déroulement : Mot de bienvenue, présentation de la démarche sur les indicateurs du CRE Montérégie, tour de table sur les tâches à effectuer depuis la dernière réunion, proposition et discussion sur une grille de mise en commun des indicateurs, Liste des choses à faire pour la prochaine réunion,  Désignation d’un responsable du Comité Indicateurs (C. Morel et E. Perreault), Date et lieu de la prochaine réunion.</t>
  </si>
  <si>
    <t>21-12-2019</t>
  </si>
  <si>
    <r>
      <t xml:space="preserve">Le Nouvelliste - Une année "mobilisante" autour du développement durable
</t>
    </r>
    <r>
      <rPr>
        <sz val="10"/>
        <color theme="4"/>
        <rFont val="Tahoma"/>
        <family val="2"/>
      </rPr>
      <t>https://www.lenouvelliste.ca/actualites/une-annee-mobilisante-autour-du-developpement-durable-95bc6a3849efafbb4cc2eb8d805c0a41?utm_campaign=lenouvelliste&amp;utm_medium=article_share&amp;utm_source=twitter</t>
    </r>
  </si>
  <si>
    <t>31-12-2019</t>
  </si>
  <si>
    <t xml:space="preserve">Total de l’encaisse de  263 407,44 $ en date du 31 décembre 2019, dont une somme 25 115,98 $  (1 % d'intérêt) et 221 373,14 $ (1,2 % d'intérêt) est placée dans un compte avantage entreprise à la Caisse Desjardins.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</si>
</sst>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10"/>
      <name val="Tahoma"/>
      <family val="2"/>
    </font>
    <font>
      <sz val="8"/>
      <color theme="0"/>
      <name val="Tahoma"/>
      <family val="2"/>
    </font>
    <font>
      <b/>
      <sz val="10"/>
      <color theme="0"/>
      <name val="Tahoma"/>
      <family val="2"/>
    </font>
    <font>
      <b/>
      <sz val="10"/>
      <color theme="1"/>
      <name val="Tahoma"/>
      <family val="2"/>
    </font>
    <font>
      <b/>
      <sz val="10"/>
      <name val="Tahoma"/>
      <family val="2"/>
    </font>
    <font>
      <u/>
      <sz val="11"/>
      <color theme="10"/>
      <name val="Calibri"/>
      <family val="2"/>
      <scheme val="minor"/>
    </font>
    <font>
      <sz val="11"/>
      <name val="Calibri"/>
      <family val="2"/>
      <scheme val="minor"/>
    </font>
    <font>
      <sz val="10"/>
      <color theme="4"/>
      <name val="Tahoma"/>
      <family val="2"/>
    </font>
    <font>
      <u/>
      <sz val="11"/>
      <color theme="4"/>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rgb="FF9999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8">
    <xf numFmtId="0" fontId="0" fillId="0" borderId="0" xfId="0"/>
    <xf numFmtId="0" fontId="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horizontal="left" vertical="center" wrapText="1"/>
    </xf>
    <xf numFmtId="15" fontId="1" fillId="0" borderId="0" xfId="0" applyNumberFormat="1" applyFont="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wrapText="1"/>
    </xf>
    <xf numFmtId="1" fontId="1" fillId="0" borderId="0" xfId="0" applyNumberFormat="1" applyFont="1" applyAlignment="1">
      <alignment horizontal="left" vertical="center" wrapText="1"/>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0" borderId="1" xfId="0" applyBorder="1" applyAlignment="1">
      <alignment vertical="center" wrapText="1"/>
    </xf>
    <xf numFmtId="0" fontId="2" fillId="2" borderId="1" xfId="0" applyFont="1" applyFill="1" applyBorder="1" applyAlignment="1">
      <alignment vertical="center" wrapText="1"/>
    </xf>
    <xf numFmtId="0" fontId="5" fillId="0" borderId="1" xfId="0" applyFont="1" applyFill="1" applyBorder="1" applyAlignment="1">
      <alignment vertical="center" wrapText="1"/>
    </xf>
    <xf numFmtId="0" fontId="10" fillId="0" borderId="1" xfId="1" applyBorder="1" applyAlignment="1">
      <alignment horizontal="left" vertical="center" wrapText="1"/>
    </xf>
    <xf numFmtId="0" fontId="1" fillId="4"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cellXfs>
  <cellStyles count="2">
    <cellStyle name="Lien hypertexte" xfId="1" builtinId="8"/>
    <cellStyle name="Normal" xfId="0" builtinId="0"/>
  </cellStyles>
  <dxfs count="214">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952500</xdr:colOff>
      <xdr:row>14</xdr:row>
      <xdr:rowOff>95250</xdr:rowOff>
    </xdr:from>
    <xdr:to>
      <xdr:col>10</xdr:col>
      <xdr:colOff>256107</xdr:colOff>
      <xdr:row>18</xdr:row>
      <xdr:rowOff>9789</xdr:rowOff>
    </xdr:to>
    <xdr:pic>
      <xdr:nvPicPr>
        <xdr:cNvPr id="2" name="Image 1"/>
        <xdr:cNvPicPr>
          <a:picLocks noChangeAspect="1"/>
        </xdr:cNvPicPr>
      </xdr:nvPicPr>
      <xdr:blipFill>
        <a:blip xmlns:r="http://schemas.openxmlformats.org/officeDocument/2006/relationships" r:embed="rId1"/>
        <a:stretch>
          <a:fillRect/>
        </a:stretch>
      </xdr:blipFill>
      <xdr:spPr>
        <a:xfrm>
          <a:off x="16087725" y="11353800"/>
          <a:ext cx="865707" cy="30482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chi.mp/1f56a9597cb9/flashvert-infolettre-23573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9"/>
  <sheetViews>
    <sheetView tabSelected="1" zoomScaleNormal="100" workbookViewId="0">
      <pane ySplit="1" topLeftCell="A2" activePane="bottomLeft" state="frozen"/>
      <selection pane="bottomLeft" activeCell="D15" sqref="D15"/>
    </sheetView>
  </sheetViews>
  <sheetFormatPr baseColWidth="10" defaultColWidth="11.42578125" defaultRowHeight="12.75" x14ac:dyDescent="0.25"/>
  <cols>
    <col min="1" max="1" width="13.42578125" style="1" bestFit="1" customWidth="1"/>
    <col min="2" max="2" width="22.28515625" style="1" customWidth="1"/>
    <col min="3" max="3" width="9.7109375" style="1" customWidth="1"/>
    <col min="4" max="4" width="16.7109375" style="1" bestFit="1" customWidth="1"/>
    <col min="5" max="5" width="16.7109375" style="1" customWidth="1"/>
    <col min="6" max="6" width="46.5703125" style="1" customWidth="1"/>
    <col min="7" max="7" width="99.28515625" style="1" customWidth="1"/>
    <col min="8" max="8" width="2.28515625" style="1" customWidth="1"/>
    <col min="9" max="9" width="19.42578125" style="3" customWidth="1"/>
    <col min="10" max="10" width="4" style="1" bestFit="1" customWidth="1"/>
    <col min="11" max="11" width="4.85546875" style="1" customWidth="1"/>
    <col min="12" max="12" width="113.5703125" style="3" customWidth="1"/>
    <col min="13" max="16384" width="11.42578125" style="1"/>
  </cols>
  <sheetData>
    <row r="1" spans="1:12" ht="73.5" customHeight="1" x14ac:dyDescent="0.25">
      <c r="A1" s="15" t="s">
        <v>34</v>
      </c>
      <c r="B1" s="5" t="s">
        <v>35</v>
      </c>
      <c r="C1" s="5" t="s">
        <v>36</v>
      </c>
      <c r="D1" s="5" t="s">
        <v>37</v>
      </c>
      <c r="E1" s="5" t="s">
        <v>38</v>
      </c>
      <c r="F1" s="5" t="s">
        <v>39</v>
      </c>
      <c r="G1" s="5" t="s">
        <v>40</v>
      </c>
      <c r="I1" s="24" t="s">
        <v>0</v>
      </c>
      <c r="J1" s="26" t="s">
        <v>5</v>
      </c>
      <c r="L1" s="13"/>
    </row>
    <row r="2" spans="1:12" ht="68.25" customHeight="1" x14ac:dyDescent="0.25">
      <c r="A2" s="8" t="s">
        <v>61</v>
      </c>
      <c r="B2" s="6" t="s">
        <v>27</v>
      </c>
      <c r="C2" s="6" t="s">
        <v>62</v>
      </c>
      <c r="D2" s="6" t="s">
        <v>1</v>
      </c>
      <c r="E2" s="6"/>
      <c r="F2" s="6" t="s">
        <v>63</v>
      </c>
      <c r="G2" s="6" t="s">
        <v>64</v>
      </c>
      <c r="I2" s="25"/>
      <c r="J2" s="27"/>
      <c r="L2" s="14" t="s">
        <v>12</v>
      </c>
    </row>
    <row r="3" spans="1:12" s="3" customFormat="1" ht="68.25" customHeight="1" x14ac:dyDescent="0.25">
      <c r="A3" s="8" t="s">
        <v>74</v>
      </c>
      <c r="B3" s="6" t="s">
        <v>27</v>
      </c>
      <c r="C3" s="6" t="s">
        <v>31</v>
      </c>
      <c r="D3" s="6" t="s">
        <v>1</v>
      </c>
      <c r="E3" s="6" t="s">
        <v>26</v>
      </c>
      <c r="F3" s="6" t="s">
        <v>75</v>
      </c>
      <c r="G3" s="19" t="s">
        <v>76</v>
      </c>
      <c r="I3" s="6" t="s">
        <v>1</v>
      </c>
      <c r="J3" s="7">
        <f>COUNTIF('déc. 2019'!$D:$D,"Administration")</f>
        <v>5</v>
      </c>
      <c r="L3" s="6" t="s">
        <v>20</v>
      </c>
    </row>
    <row r="4" spans="1:12" s="3" customFormat="1" ht="68.25" customHeight="1" x14ac:dyDescent="0.25">
      <c r="A4" s="8" t="s">
        <v>65</v>
      </c>
      <c r="B4" s="6" t="s">
        <v>27</v>
      </c>
      <c r="C4" s="6" t="s">
        <v>31</v>
      </c>
      <c r="D4" s="6" t="s">
        <v>1</v>
      </c>
      <c r="E4" s="6" t="s">
        <v>26</v>
      </c>
      <c r="F4" s="6" t="s">
        <v>92</v>
      </c>
      <c r="G4" s="6" t="s">
        <v>93</v>
      </c>
      <c r="I4" s="6" t="s">
        <v>8</v>
      </c>
      <c r="J4" s="7">
        <f>COUNTIF('déc. 2019'!$D:$D,"Activités et outils")</f>
        <v>0</v>
      </c>
      <c r="L4" s="6" t="s">
        <v>15</v>
      </c>
    </row>
    <row r="5" spans="1:12" s="3" customFormat="1" ht="68.25" customHeight="1" x14ac:dyDescent="0.25">
      <c r="A5" s="8" t="s">
        <v>94</v>
      </c>
      <c r="B5" s="6" t="s">
        <v>27</v>
      </c>
      <c r="C5" s="6" t="s">
        <v>31</v>
      </c>
      <c r="D5" s="6" t="s">
        <v>1</v>
      </c>
      <c r="E5" s="6" t="s">
        <v>26</v>
      </c>
      <c r="F5" s="6" t="s">
        <v>95</v>
      </c>
      <c r="G5" s="6" t="s">
        <v>96</v>
      </c>
      <c r="I5" s="6" t="s">
        <v>2</v>
      </c>
      <c r="J5" s="7">
        <f>COUNTIF('déc. 2019'!$D:$D,"Communications et revue de presse")</f>
        <v>3</v>
      </c>
      <c r="L5" s="6" t="s">
        <v>13</v>
      </c>
    </row>
    <row r="6" spans="1:12" s="3" customFormat="1" ht="60" customHeight="1" x14ac:dyDescent="0.25">
      <c r="A6" s="8" t="s">
        <v>127</v>
      </c>
      <c r="B6" s="6" t="s">
        <v>27</v>
      </c>
      <c r="C6" s="6" t="s">
        <v>22</v>
      </c>
      <c r="D6" s="6" t="s">
        <v>1</v>
      </c>
      <c r="E6" s="6"/>
      <c r="F6" s="6"/>
      <c r="G6" s="6" t="s">
        <v>128</v>
      </c>
      <c r="I6" s="6" t="s">
        <v>7</v>
      </c>
      <c r="J6" s="7">
        <f>COUNTIF('déc. 2019'!$D:$D,"Rencontres et représentations")</f>
        <v>13</v>
      </c>
      <c r="L6" s="6" t="s">
        <v>16</v>
      </c>
    </row>
    <row r="7" spans="1:12" s="3" customFormat="1" ht="60" customHeight="1" x14ac:dyDescent="0.25">
      <c r="A7" s="8" t="s">
        <v>55</v>
      </c>
      <c r="B7" s="6" t="s">
        <v>56</v>
      </c>
      <c r="C7" s="6" t="s">
        <v>59</v>
      </c>
      <c r="D7" s="6" t="s">
        <v>2</v>
      </c>
      <c r="E7" s="6" t="s">
        <v>23</v>
      </c>
      <c r="F7" s="16"/>
      <c r="G7" s="6" t="s">
        <v>60</v>
      </c>
      <c r="I7" s="6" t="s">
        <v>3</v>
      </c>
      <c r="J7" s="7">
        <f>COUNTIF('déc. 2019'!$D:$D,"Développement de projets")</f>
        <v>4</v>
      </c>
      <c r="L7" s="6" t="s">
        <v>14</v>
      </c>
    </row>
    <row r="8" spans="1:12" s="3" customFormat="1" ht="60" customHeight="1" x14ac:dyDescent="0.25">
      <c r="A8" s="8" t="s">
        <v>65</v>
      </c>
      <c r="B8" s="6" t="s">
        <v>27</v>
      </c>
      <c r="C8" s="6" t="s">
        <v>22</v>
      </c>
      <c r="D8" s="6" t="s">
        <v>2</v>
      </c>
      <c r="E8" s="6"/>
      <c r="F8" s="6"/>
      <c r="G8" s="22" t="s">
        <v>66</v>
      </c>
      <c r="I8" s="6" t="s">
        <v>4</v>
      </c>
      <c r="J8" s="7">
        <f>COUNTIF('déc. 2019'!$D:$D,"Formation suivie")</f>
        <v>0</v>
      </c>
      <c r="L8" s="6" t="s">
        <v>17</v>
      </c>
    </row>
    <row r="9" spans="1:12" s="3" customFormat="1" ht="60" customHeight="1" x14ac:dyDescent="0.25">
      <c r="A9" s="8" t="s">
        <v>125</v>
      </c>
      <c r="B9" s="6" t="s">
        <v>27</v>
      </c>
      <c r="C9" s="6" t="s">
        <v>31</v>
      </c>
      <c r="D9" s="6" t="s">
        <v>2</v>
      </c>
      <c r="E9" s="6" t="s">
        <v>26</v>
      </c>
      <c r="F9" s="6"/>
      <c r="G9" s="6" t="s">
        <v>126</v>
      </c>
      <c r="I9" s="6" t="s">
        <v>9</v>
      </c>
      <c r="J9" s="7">
        <f>COUNTIF('déc. 2019'!$D:$D,"Mémoires, avis et recommandations")</f>
        <v>1</v>
      </c>
      <c r="L9" s="6" t="s">
        <v>18</v>
      </c>
    </row>
    <row r="10" spans="1:12" s="3" customFormat="1" ht="60" customHeight="1" x14ac:dyDescent="0.25">
      <c r="A10" s="8" t="s">
        <v>55</v>
      </c>
      <c r="B10" s="6" t="s">
        <v>56</v>
      </c>
      <c r="C10" s="6" t="s">
        <v>25</v>
      </c>
      <c r="D10" s="6" t="s">
        <v>3</v>
      </c>
      <c r="E10" s="6" t="s">
        <v>23</v>
      </c>
      <c r="F10" s="6" t="s">
        <v>57</v>
      </c>
      <c r="G10" s="6" t="s">
        <v>58</v>
      </c>
      <c r="I10" s="6" t="s">
        <v>10</v>
      </c>
      <c r="J10" s="7">
        <f>COUNTIF('déc. 2019'!$D:$D,"Correspondances (lettres et appuis)")</f>
        <v>0</v>
      </c>
      <c r="L10" s="6" t="s">
        <v>19</v>
      </c>
    </row>
    <row r="11" spans="1:12" s="3" customFormat="1" ht="60" customHeight="1" x14ac:dyDescent="0.25">
      <c r="A11" s="8" t="s">
        <v>67</v>
      </c>
      <c r="B11" s="6" t="s">
        <v>68</v>
      </c>
      <c r="C11" s="6" t="s">
        <v>31</v>
      </c>
      <c r="D11" s="6" t="s">
        <v>3</v>
      </c>
      <c r="E11" s="6" t="s">
        <v>42</v>
      </c>
      <c r="F11" s="6" t="s">
        <v>69</v>
      </c>
      <c r="G11" s="6" t="s">
        <v>70</v>
      </c>
      <c r="I11" s="6" t="s">
        <v>11</v>
      </c>
      <c r="J11" s="7">
        <f>COUNTIF('déc. 2019'!$D:$D,"Tables et comités")</f>
        <v>4</v>
      </c>
      <c r="L11" s="6" t="s">
        <v>21</v>
      </c>
    </row>
    <row r="12" spans="1:12" s="3" customFormat="1" ht="60" customHeight="1" x14ac:dyDescent="0.25">
      <c r="A12" s="8" t="s">
        <v>73</v>
      </c>
      <c r="B12" s="6" t="s">
        <v>30</v>
      </c>
      <c r="C12" s="6" t="s">
        <v>31</v>
      </c>
      <c r="D12" s="6" t="s">
        <v>3</v>
      </c>
      <c r="E12" s="6" t="s">
        <v>23</v>
      </c>
      <c r="F12" s="6" t="s">
        <v>71</v>
      </c>
      <c r="G12" s="6" t="s">
        <v>72</v>
      </c>
      <c r="I12" s="6" t="s">
        <v>51</v>
      </c>
      <c r="J12" s="7">
        <f>COUNTIF('déc. 2019'!$D:$D,"Reconnaissnce")</f>
        <v>0</v>
      </c>
      <c r="L12" s="6" t="s">
        <v>52</v>
      </c>
    </row>
    <row r="13" spans="1:12" s="3" customFormat="1" ht="60" customHeight="1" x14ac:dyDescent="0.25">
      <c r="A13" s="8" t="s">
        <v>94</v>
      </c>
      <c r="B13" s="6" t="s">
        <v>68</v>
      </c>
      <c r="C13" s="6" t="s">
        <v>31</v>
      </c>
      <c r="D13" s="6" t="s">
        <v>3</v>
      </c>
      <c r="E13" s="6" t="s">
        <v>42</v>
      </c>
      <c r="F13" s="6" t="s">
        <v>99</v>
      </c>
      <c r="G13" s="6" t="s">
        <v>100</v>
      </c>
      <c r="I13" s="23" t="s">
        <v>54</v>
      </c>
      <c r="J13" s="7">
        <f>COUNTIF('déc. 2019'!$D:$D,"Commentaires reçus")</f>
        <v>0</v>
      </c>
    </row>
    <row r="14" spans="1:12" s="3" customFormat="1" ht="60" customHeight="1" x14ac:dyDescent="0.25">
      <c r="A14" s="10" t="s">
        <v>73</v>
      </c>
      <c r="B14" s="6" t="s">
        <v>27</v>
      </c>
      <c r="C14" s="6" t="s">
        <v>101</v>
      </c>
      <c r="D14" s="6" t="s">
        <v>9</v>
      </c>
      <c r="E14" s="6" t="s">
        <v>42</v>
      </c>
      <c r="F14" s="6" t="s">
        <v>104</v>
      </c>
      <c r="G14" s="6" t="s">
        <v>105</v>
      </c>
      <c r="I14" s="11" t="s">
        <v>6</v>
      </c>
      <c r="J14" s="12">
        <f>SUM(J3:J13)</f>
        <v>30</v>
      </c>
      <c r="L14" s="20" t="s">
        <v>46</v>
      </c>
    </row>
    <row r="15" spans="1:12" s="3" customFormat="1" ht="66.75" customHeight="1" x14ac:dyDescent="0.25">
      <c r="A15" s="18" t="s">
        <v>82</v>
      </c>
      <c r="B15" s="18" t="s">
        <v>27</v>
      </c>
      <c r="C15" s="18" t="s">
        <v>31</v>
      </c>
      <c r="D15" s="17" t="s">
        <v>7</v>
      </c>
      <c r="E15" s="18" t="s">
        <v>26</v>
      </c>
      <c r="F15" s="18" t="s">
        <v>83</v>
      </c>
      <c r="G15" s="17" t="s">
        <v>84</v>
      </c>
      <c r="L15" s="6" t="s">
        <v>49</v>
      </c>
    </row>
    <row r="16" spans="1:12" s="3" customFormat="1" ht="60" customHeight="1" x14ac:dyDescent="0.25">
      <c r="A16" s="8" t="s">
        <v>87</v>
      </c>
      <c r="B16" s="6" t="s">
        <v>27</v>
      </c>
      <c r="C16" s="6" t="s">
        <v>31</v>
      </c>
      <c r="D16" s="6" t="s">
        <v>7</v>
      </c>
      <c r="E16" s="6" t="s">
        <v>24</v>
      </c>
      <c r="F16" s="6" t="s">
        <v>88</v>
      </c>
      <c r="G16" s="6" t="s">
        <v>89</v>
      </c>
      <c r="L16" s="21" t="s">
        <v>47</v>
      </c>
    </row>
    <row r="17" spans="1:12" s="3" customFormat="1" ht="60" customHeight="1" x14ac:dyDescent="0.25">
      <c r="A17" s="8" t="s">
        <v>90</v>
      </c>
      <c r="B17" s="6" t="s">
        <v>27</v>
      </c>
      <c r="C17" s="6" t="s">
        <v>31</v>
      </c>
      <c r="D17" s="6" t="s">
        <v>7</v>
      </c>
      <c r="E17" s="6" t="s">
        <v>29</v>
      </c>
      <c r="F17" s="6" t="s">
        <v>44</v>
      </c>
      <c r="G17" s="6" t="s">
        <v>91</v>
      </c>
      <c r="L17" s="6" t="s">
        <v>48</v>
      </c>
    </row>
    <row r="18" spans="1:12" s="3" customFormat="1" ht="60" customHeight="1" x14ac:dyDescent="0.25">
      <c r="A18" s="8" t="s">
        <v>94</v>
      </c>
      <c r="B18" s="6" t="s">
        <v>27</v>
      </c>
      <c r="C18" s="6" t="s">
        <v>31</v>
      </c>
      <c r="D18" s="6" t="s">
        <v>7</v>
      </c>
      <c r="E18" s="6" t="s">
        <v>26</v>
      </c>
      <c r="F18" s="6" t="s">
        <v>97</v>
      </c>
      <c r="G18" s="6" t="s">
        <v>98</v>
      </c>
      <c r="L18" s="6" t="s">
        <v>50</v>
      </c>
    </row>
    <row r="19" spans="1:12" s="3" customFormat="1" ht="60" customHeight="1" x14ac:dyDescent="0.25">
      <c r="A19" s="8" t="s">
        <v>73</v>
      </c>
      <c r="B19" s="6" t="s">
        <v>45</v>
      </c>
      <c r="C19" s="6" t="s">
        <v>101</v>
      </c>
      <c r="D19" s="6" t="s">
        <v>7</v>
      </c>
      <c r="E19" s="6" t="s">
        <v>32</v>
      </c>
      <c r="F19" s="6" t="s">
        <v>102</v>
      </c>
      <c r="G19" s="6" t="s">
        <v>103</v>
      </c>
    </row>
    <row r="20" spans="1:12" s="3" customFormat="1" ht="67.150000000000006" customHeight="1" x14ac:dyDescent="0.25">
      <c r="A20" s="8" t="s">
        <v>74</v>
      </c>
      <c r="B20" s="6" t="s">
        <v>45</v>
      </c>
      <c r="C20" s="6" t="s">
        <v>101</v>
      </c>
      <c r="D20" s="6" t="s">
        <v>7</v>
      </c>
      <c r="E20" s="6" t="s">
        <v>41</v>
      </c>
      <c r="F20" s="6" t="s">
        <v>106</v>
      </c>
      <c r="G20" s="6" t="s">
        <v>107</v>
      </c>
    </row>
    <row r="21" spans="1:12" s="3" customFormat="1" ht="60" customHeight="1" x14ac:dyDescent="0.25">
      <c r="A21" s="8" t="s">
        <v>61</v>
      </c>
      <c r="B21" s="6" t="s">
        <v>45</v>
      </c>
      <c r="C21" s="6" t="s">
        <v>101</v>
      </c>
      <c r="D21" s="6" t="s">
        <v>7</v>
      </c>
      <c r="E21" s="6" t="s">
        <v>26</v>
      </c>
      <c r="F21" s="6" t="s">
        <v>108</v>
      </c>
      <c r="G21" s="6" t="s">
        <v>121</v>
      </c>
    </row>
    <row r="22" spans="1:12" s="3" customFormat="1" ht="58.5" customHeight="1" x14ac:dyDescent="0.25">
      <c r="A22" s="8" t="s">
        <v>77</v>
      </c>
      <c r="B22" s="6" t="s">
        <v>45</v>
      </c>
      <c r="C22" s="6" t="s">
        <v>101</v>
      </c>
      <c r="D22" s="6" t="s">
        <v>7</v>
      </c>
      <c r="E22" s="6" t="s">
        <v>29</v>
      </c>
      <c r="F22" s="6" t="s">
        <v>109</v>
      </c>
      <c r="G22" s="6" t="s">
        <v>113</v>
      </c>
    </row>
    <row r="23" spans="1:12" s="3" customFormat="1" ht="60" customHeight="1" x14ac:dyDescent="0.25">
      <c r="A23" s="8" t="s">
        <v>82</v>
      </c>
      <c r="B23" s="6" t="s">
        <v>45</v>
      </c>
      <c r="C23" s="6" t="s">
        <v>101</v>
      </c>
      <c r="D23" s="6" t="s">
        <v>7</v>
      </c>
      <c r="E23" s="6" t="s">
        <v>26</v>
      </c>
      <c r="F23" s="6" t="s">
        <v>108</v>
      </c>
      <c r="G23" s="6" t="s">
        <v>120</v>
      </c>
    </row>
    <row r="24" spans="1:12" s="3" customFormat="1" ht="83.45" customHeight="1" x14ac:dyDescent="0.25">
      <c r="A24" s="8" t="s">
        <v>90</v>
      </c>
      <c r="B24" s="6" t="s">
        <v>45</v>
      </c>
      <c r="C24" s="6" t="s">
        <v>101</v>
      </c>
      <c r="D24" s="6" t="s">
        <v>7</v>
      </c>
      <c r="E24" s="6" t="s">
        <v>28</v>
      </c>
      <c r="F24" s="6" t="s">
        <v>112</v>
      </c>
      <c r="G24" s="6" t="s">
        <v>115</v>
      </c>
    </row>
    <row r="25" spans="1:12" s="3" customFormat="1" ht="60" customHeight="1" x14ac:dyDescent="0.25">
      <c r="A25" s="8" t="s">
        <v>65</v>
      </c>
      <c r="B25" s="6" t="s">
        <v>45</v>
      </c>
      <c r="C25" s="6" t="s">
        <v>101</v>
      </c>
      <c r="D25" s="6" t="s">
        <v>7</v>
      </c>
      <c r="E25" s="6" t="s">
        <v>28</v>
      </c>
      <c r="F25" s="6" t="s">
        <v>114</v>
      </c>
      <c r="G25" s="6" t="s">
        <v>116</v>
      </c>
    </row>
    <row r="26" spans="1:12" s="3" customFormat="1" ht="60" customHeight="1" x14ac:dyDescent="0.25">
      <c r="A26" s="8" t="s">
        <v>117</v>
      </c>
      <c r="B26" s="6" t="s">
        <v>45</v>
      </c>
      <c r="C26" s="6" t="s">
        <v>101</v>
      </c>
      <c r="D26" s="6" t="s">
        <v>7</v>
      </c>
      <c r="E26" s="6" t="s">
        <v>32</v>
      </c>
      <c r="F26" s="6" t="s">
        <v>118</v>
      </c>
      <c r="G26" s="6" t="s">
        <v>123</v>
      </c>
    </row>
    <row r="27" spans="1:12" s="3" customFormat="1" ht="60" customHeight="1" x14ac:dyDescent="0.25">
      <c r="A27" s="8" t="s">
        <v>117</v>
      </c>
      <c r="B27" s="6" t="s">
        <v>45</v>
      </c>
      <c r="C27" s="6" t="s">
        <v>101</v>
      </c>
      <c r="D27" s="6" t="s">
        <v>7</v>
      </c>
      <c r="E27" s="6" t="s">
        <v>26</v>
      </c>
      <c r="F27" s="6" t="s">
        <v>119</v>
      </c>
      <c r="G27" s="6" t="s">
        <v>122</v>
      </c>
    </row>
    <row r="28" spans="1:12" s="3" customFormat="1" ht="60" customHeight="1" x14ac:dyDescent="0.25">
      <c r="A28" s="8" t="s">
        <v>77</v>
      </c>
      <c r="B28" s="6" t="s">
        <v>53</v>
      </c>
      <c r="C28" s="6" t="s">
        <v>31</v>
      </c>
      <c r="D28" s="6" t="s">
        <v>11</v>
      </c>
      <c r="E28" s="6" t="s">
        <v>42</v>
      </c>
      <c r="F28" s="6" t="s">
        <v>78</v>
      </c>
      <c r="G28" s="19" t="s">
        <v>79</v>
      </c>
    </row>
    <row r="29" spans="1:12" s="3" customFormat="1" ht="60" customHeight="1" x14ac:dyDescent="0.25">
      <c r="A29" s="8" t="s">
        <v>77</v>
      </c>
      <c r="B29" s="6" t="s">
        <v>33</v>
      </c>
      <c r="C29" s="6" t="s">
        <v>31</v>
      </c>
      <c r="D29" s="6" t="s">
        <v>11</v>
      </c>
      <c r="E29" s="6" t="s">
        <v>41</v>
      </c>
      <c r="F29" s="6" t="s">
        <v>80</v>
      </c>
      <c r="G29" s="6" t="s">
        <v>81</v>
      </c>
    </row>
    <row r="30" spans="1:12" s="3" customFormat="1" ht="60" customHeight="1" x14ac:dyDescent="0.25">
      <c r="A30" s="8" t="s">
        <v>82</v>
      </c>
      <c r="B30" s="6" t="s">
        <v>43</v>
      </c>
      <c r="C30" s="6" t="s">
        <v>31</v>
      </c>
      <c r="D30" s="6" t="s">
        <v>11</v>
      </c>
      <c r="E30" s="6" t="s">
        <v>26</v>
      </c>
      <c r="F30" s="6" t="s">
        <v>85</v>
      </c>
      <c r="G30" s="6" t="s">
        <v>86</v>
      </c>
    </row>
    <row r="31" spans="1:12" s="3" customFormat="1" ht="60" customHeight="1" x14ac:dyDescent="0.25">
      <c r="A31" s="8" t="s">
        <v>110</v>
      </c>
      <c r="B31" s="6" t="s">
        <v>45</v>
      </c>
      <c r="C31" s="6" t="s">
        <v>101</v>
      </c>
      <c r="D31" s="6" t="s">
        <v>11</v>
      </c>
      <c r="E31" s="6" t="s">
        <v>26</v>
      </c>
      <c r="F31" s="6" t="s">
        <v>111</v>
      </c>
      <c r="G31" s="6" t="s">
        <v>124</v>
      </c>
    </row>
    <row r="32" spans="1:12" s="3" customFormat="1" ht="60" customHeight="1" x14ac:dyDescent="0.25">
      <c r="A32" s="8"/>
      <c r="B32" s="6"/>
      <c r="C32" s="6"/>
      <c r="D32" s="6"/>
      <c r="E32" s="6"/>
      <c r="F32" s="6"/>
      <c r="G32" s="6"/>
    </row>
    <row r="33" spans="1:7" s="3" customFormat="1" ht="60" customHeight="1" x14ac:dyDescent="0.25">
      <c r="A33" s="8"/>
      <c r="B33" s="6"/>
      <c r="C33" s="6"/>
      <c r="D33" s="6"/>
      <c r="E33" s="6"/>
      <c r="F33" s="6"/>
      <c r="G33" s="6"/>
    </row>
    <row r="34" spans="1:7" s="3" customFormat="1" ht="60" customHeight="1" x14ac:dyDescent="0.25">
      <c r="A34" s="8"/>
      <c r="B34" s="6"/>
      <c r="C34" s="6"/>
      <c r="D34" s="6"/>
      <c r="E34" s="6"/>
      <c r="F34" s="6"/>
      <c r="G34" s="6"/>
    </row>
    <row r="35" spans="1:7" s="3" customFormat="1" ht="60" customHeight="1" x14ac:dyDescent="0.25">
      <c r="A35" s="8"/>
      <c r="B35" s="6"/>
      <c r="C35" s="6"/>
      <c r="D35" s="6"/>
      <c r="E35" s="6"/>
      <c r="F35" s="6"/>
      <c r="G35" s="6"/>
    </row>
    <row r="36" spans="1:7" s="3" customFormat="1" ht="60" customHeight="1" x14ac:dyDescent="0.25">
      <c r="A36" s="8"/>
      <c r="B36" s="6"/>
      <c r="C36" s="6"/>
      <c r="D36" s="6"/>
      <c r="E36" s="6"/>
      <c r="F36" s="6"/>
      <c r="G36" s="6"/>
    </row>
    <row r="37" spans="1:7" s="3" customFormat="1" ht="60" customHeight="1" x14ac:dyDescent="0.25">
      <c r="A37" s="8"/>
      <c r="B37" s="6"/>
      <c r="C37" s="6"/>
      <c r="D37" s="6"/>
      <c r="E37" s="6"/>
      <c r="F37" s="6"/>
      <c r="G37" s="6"/>
    </row>
    <row r="38" spans="1:7" s="3" customFormat="1" ht="60" customHeight="1" x14ac:dyDescent="0.25">
      <c r="A38" s="8"/>
      <c r="B38" s="6"/>
      <c r="C38" s="6"/>
      <c r="D38" s="6"/>
      <c r="E38" s="6"/>
      <c r="F38" s="6"/>
      <c r="G38" s="6"/>
    </row>
    <row r="39" spans="1:7" s="3" customFormat="1" ht="60" customHeight="1" x14ac:dyDescent="0.25">
      <c r="A39" s="10"/>
      <c r="B39" s="6"/>
      <c r="C39" s="6"/>
      <c r="D39" s="6"/>
      <c r="E39" s="6"/>
      <c r="F39" s="6"/>
      <c r="G39" s="6"/>
    </row>
    <row r="40" spans="1:7" s="3" customFormat="1" ht="60" customHeight="1" x14ac:dyDescent="0.25">
      <c r="A40" s="8"/>
      <c r="B40" s="6"/>
      <c r="C40" s="6"/>
      <c r="D40" s="6"/>
      <c r="E40" s="6"/>
      <c r="F40" s="6"/>
      <c r="G40" s="6"/>
    </row>
    <row r="41" spans="1:7" s="3" customFormat="1" ht="60" customHeight="1" x14ac:dyDescent="0.25">
      <c r="A41" s="8"/>
      <c r="B41" s="6"/>
      <c r="C41" s="6"/>
      <c r="D41" s="6"/>
      <c r="E41" s="6"/>
      <c r="F41" s="6"/>
      <c r="G41" s="6"/>
    </row>
    <row r="42" spans="1:7" s="3" customFormat="1" ht="60" customHeight="1" x14ac:dyDescent="0.25">
      <c r="A42" s="8"/>
      <c r="B42" s="6"/>
      <c r="C42" s="6"/>
      <c r="D42" s="6"/>
      <c r="E42" s="6"/>
      <c r="F42" s="6"/>
      <c r="G42" s="6"/>
    </row>
    <row r="43" spans="1:7" s="3" customFormat="1" ht="60" customHeight="1" x14ac:dyDescent="0.25">
      <c r="A43" s="8"/>
      <c r="B43" s="6"/>
      <c r="C43" s="6"/>
      <c r="D43" s="6"/>
      <c r="E43" s="6"/>
      <c r="F43" s="6"/>
      <c r="G43" s="6"/>
    </row>
    <row r="44" spans="1:7" s="3" customFormat="1" ht="60" customHeight="1" x14ac:dyDescent="0.25">
      <c r="A44" s="8"/>
      <c r="B44" s="6"/>
      <c r="C44" s="6"/>
      <c r="D44" s="6"/>
      <c r="E44" s="6"/>
      <c r="F44" s="6"/>
      <c r="G44" s="6"/>
    </row>
    <row r="45" spans="1:7" s="3" customFormat="1" ht="60" customHeight="1" x14ac:dyDescent="0.25">
      <c r="A45" s="8"/>
      <c r="B45" s="6"/>
      <c r="C45" s="6"/>
      <c r="D45" s="6"/>
      <c r="E45" s="6"/>
      <c r="F45" s="6"/>
      <c r="G45" s="6"/>
    </row>
    <row r="46" spans="1:7" s="3" customFormat="1" ht="60" customHeight="1" x14ac:dyDescent="0.25">
      <c r="A46" s="8"/>
      <c r="B46" s="6"/>
      <c r="C46" s="6"/>
      <c r="D46" s="6"/>
      <c r="E46" s="6"/>
      <c r="F46" s="6"/>
      <c r="G46" s="6"/>
    </row>
    <row r="47" spans="1:7" s="3" customFormat="1" ht="60" customHeight="1" x14ac:dyDescent="0.25">
      <c r="A47" s="8"/>
      <c r="B47" s="6"/>
      <c r="C47" s="6"/>
      <c r="D47" s="6"/>
      <c r="E47" s="6"/>
      <c r="F47" s="6"/>
      <c r="G47" s="6"/>
    </row>
    <row r="48" spans="1:7" s="3" customFormat="1" ht="60" customHeight="1" x14ac:dyDescent="0.25">
      <c r="A48" s="8"/>
      <c r="B48" s="6"/>
      <c r="C48" s="6"/>
      <c r="D48" s="6"/>
      <c r="E48" s="6"/>
      <c r="F48" s="6"/>
      <c r="G48" s="6"/>
    </row>
    <row r="49" spans="1:7" s="3" customFormat="1" ht="60" customHeight="1" x14ac:dyDescent="0.25">
      <c r="A49" s="8"/>
      <c r="B49" s="6"/>
      <c r="C49" s="6"/>
      <c r="D49" s="6"/>
      <c r="E49" s="6"/>
      <c r="F49" s="6"/>
      <c r="G49" s="6"/>
    </row>
    <row r="50" spans="1:7" s="3" customFormat="1" ht="60" customHeight="1" x14ac:dyDescent="0.25">
      <c r="A50" s="8"/>
      <c r="B50" s="6"/>
      <c r="C50" s="6"/>
      <c r="D50" s="6"/>
      <c r="E50" s="6"/>
      <c r="F50" s="6"/>
      <c r="G50" s="6"/>
    </row>
    <row r="51" spans="1:7" s="3" customFormat="1" ht="60" customHeight="1" x14ac:dyDescent="0.25">
      <c r="A51" s="8"/>
      <c r="B51" s="6"/>
      <c r="C51" s="6"/>
      <c r="D51" s="6"/>
      <c r="E51" s="6"/>
      <c r="F51" s="6"/>
      <c r="G51" s="6"/>
    </row>
    <row r="52" spans="1:7" s="3" customFormat="1" ht="60" customHeight="1" x14ac:dyDescent="0.25">
      <c r="A52" s="8"/>
      <c r="B52" s="6"/>
      <c r="C52" s="6"/>
      <c r="D52" s="6"/>
      <c r="E52" s="6"/>
      <c r="F52" s="6"/>
      <c r="G52" s="6"/>
    </row>
    <row r="53" spans="1:7" s="3" customFormat="1" ht="60" customHeight="1" x14ac:dyDescent="0.25">
      <c r="A53" s="8"/>
      <c r="B53" s="6"/>
      <c r="C53" s="6"/>
      <c r="D53" s="6"/>
      <c r="E53" s="6"/>
      <c r="F53" s="6"/>
      <c r="G53" s="6"/>
    </row>
    <row r="54" spans="1:7" s="3" customFormat="1" ht="60" customHeight="1" x14ac:dyDescent="0.25">
      <c r="A54" s="8"/>
      <c r="B54" s="6"/>
      <c r="C54" s="6"/>
      <c r="D54" s="6"/>
      <c r="E54" s="6"/>
      <c r="F54" s="6"/>
      <c r="G54" s="6"/>
    </row>
    <row r="55" spans="1:7" s="3" customFormat="1" ht="60" customHeight="1" x14ac:dyDescent="0.25">
      <c r="A55" s="8"/>
      <c r="B55" s="6"/>
      <c r="C55" s="6"/>
      <c r="D55" s="6"/>
      <c r="E55" s="6"/>
      <c r="F55" s="6"/>
      <c r="G55" s="6"/>
    </row>
    <row r="56" spans="1:7" s="3" customFormat="1" ht="60" customHeight="1" x14ac:dyDescent="0.25">
      <c r="A56" s="8"/>
      <c r="B56" s="6"/>
      <c r="C56" s="6"/>
      <c r="D56" s="6"/>
      <c r="E56" s="6"/>
      <c r="F56" s="6"/>
      <c r="G56" s="6"/>
    </row>
    <row r="57" spans="1:7" s="3" customFormat="1" ht="60" customHeight="1" x14ac:dyDescent="0.25">
      <c r="A57" s="8"/>
      <c r="B57" s="6"/>
      <c r="C57" s="6"/>
      <c r="D57" s="6"/>
      <c r="E57" s="6"/>
      <c r="F57" s="6"/>
      <c r="G57" s="6"/>
    </row>
    <row r="58" spans="1:7" s="3" customFormat="1" ht="60" customHeight="1" x14ac:dyDescent="0.25">
      <c r="A58" s="8"/>
      <c r="B58" s="6"/>
      <c r="C58" s="6"/>
      <c r="D58" s="6"/>
      <c r="E58" s="6"/>
      <c r="F58" s="6"/>
      <c r="G58" s="6"/>
    </row>
    <row r="59" spans="1:7" s="3" customFormat="1" ht="60" customHeight="1" x14ac:dyDescent="0.25">
      <c r="A59" s="8"/>
      <c r="B59" s="6"/>
      <c r="C59" s="6"/>
      <c r="D59" s="6"/>
      <c r="E59" s="6"/>
      <c r="F59" s="6"/>
      <c r="G59" s="6"/>
    </row>
    <row r="60" spans="1:7" s="3" customFormat="1" ht="60" customHeight="1" x14ac:dyDescent="0.25">
      <c r="A60" s="8"/>
      <c r="B60" s="6"/>
      <c r="C60" s="6"/>
      <c r="D60" s="6"/>
      <c r="E60" s="6"/>
      <c r="F60" s="6"/>
      <c r="G60" s="6"/>
    </row>
    <row r="61" spans="1:7" s="3" customFormat="1" ht="60" customHeight="1" x14ac:dyDescent="0.25">
      <c r="A61" s="8"/>
      <c r="B61" s="6"/>
      <c r="C61" s="6"/>
      <c r="D61" s="6"/>
      <c r="E61" s="6"/>
      <c r="F61" s="6"/>
      <c r="G61" s="6"/>
    </row>
    <row r="62" spans="1:7" s="3" customFormat="1" ht="60" customHeight="1" x14ac:dyDescent="0.25">
      <c r="A62" s="8"/>
      <c r="B62" s="6"/>
      <c r="C62" s="6"/>
      <c r="D62" s="6"/>
      <c r="E62" s="6"/>
      <c r="F62" s="6"/>
      <c r="G62" s="6"/>
    </row>
    <row r="63" spans="1:7" s="3" customFormat="1" ht="60" customHeight="1" x14ac:dyDescent="0.25">
      <c r="A63" s="8"/>
      <c r="B63" s="6"/>
      <c r="C63" s="6"/>
      <c r="D63" s="6"/>
      <c r="E63" s="6"/>
      <c r="F63" s="6"/>
      <c r="G63" s="6"/>
    </row>
    <row r="64" spans="1:7" s="3" customFormat="1" ht="60" customHeight="1" x14ac:dyDescent="0.25">
      <c r="A64" s="8"/>
      <c r="B64" s="6"/>
      <c r="C64" s="6"/>
      <c r="D64" s="6"/>
      <c r="E64" s="6"/>
      <c r="F64" s="6"/>
      <c r="G64" s="6"/>
    </row>
    <row r="65" spans="1:7" s="3" customFormat="1" ht="60" customHeight="1" x14ac:dyDescent="0.25">
      <c r="A65" s="8"/>
      <c r="B65" s="6"/>
      <c r="C65" s="6"/>
      <c r="D65" s="6"/>
      <c r="E65" s="6"/>
      <c r="F65" s="6"/>
      <c r="G65" s="6"/>
    </row>
    <row r="66" spans="1:7" s="3" customFormat="1" ht="60" customHeight="1" x14ac:dyDescent="0.25">
      <c r="A66" s="8"/>
      <c r="B66" s="6"/>
      <c r="C66" s="6"/>
      <c r="D66" s="6"/>
      <c r="E66" s="6"/>
      <c r="F66" s="6"/>
      <c r="G66" s="6"/>
    </row>
    <row r="67" spans="1:7" s="3" customFormat="1" ht="60" customHeight="1" x14ac:dyDescent="0.25">
      <c r="A67" s="8"/>
      <c r="B67" s="6"/>
      <c r="C67" s="6"/>
      <c r="D67" s="6"/>
      <c r="E67" s="6"/>
      <c r="F67" s="6"/>
      <c r="G67" s="6"/>
    </row>
    <row r="68" spans="1:7" s="3" customFormat="1" ht="60" customHeight="1" x14ac:dyDescent="0.25">
      <c r="A68" s="8"/>
      <c r="B68" s="6"/>
      <c r="C68" s="6"/>
      <c r="D68" s="6"/>
      <c r="E68" s="6"/>
      <c r="F68" s="6"/>
      <c r="G68" s="6"/>
    </row>
    <row r="69" spans="1:7" s="3" customFormat="1" ht="60" customHeight="1" x14ac:dyDescent="0.25">
      <c r="A69" s="8"/>
      <c r="B69" s="6"/>
      <c r="C69" s="6"/>
      <c r="D69" s="6"/>
      <c r="E69" s="6"/>
      <c r="F69" s="6"/>
      <c r="G69" s="6"/>
    </row>
    <row r="70" spans="1:7" s="3" customFormat="1" ht="60" customHeight="1" x14ac:dyDescent="0.25">
      <c r="A70" s="8"/>
      <c r="B70" s="6"/>
      <c r="C70" s="6"/>
      <c r="D70" s="6"/>
      <c r="E70" s="6"/>
      <c r="F70" s="6"/>
      <c r="G70" s="6"/>
    </row>
    <row r="71" spans="1:7" s="3" customFormat="1" ht="60" customHeight="1" x14ac:dyDescent="0.25">
      <c r="A71" s="8"/>
      <c r="B71" s="6"/>
      <c r="C71" s="6"/>
      <c r="D71" s="6"/>
      <c r="E71" s="6"/>
      <c r="F71" s="6"/>
      <c r="G71" s="6"/>
    </row>
    <row r="72" spans="1:7" s="3" customFormat="1" ht="60" customHeight="1" x14ac:dyDescent="0.25">
      <c r="A72" s="8"/>
      <c r="B72" s="6"/>
      <c r="C72" s="6"/>
      <c r="D72" s="6"/>
      <c r="E72" s="6"/>
      <c r="F72" s="6"/>
      <c r="G72" s="6"/>
    </row>
    <row r="73" spans="1:7" s="3" customFormat="1" ht="60" customHeight="1" x14ac:dyDescent="0.25">
      <c r="A73" s="8"/>
      <c r="B73" s="6"/>
      <c r="C73" s="6"/>
      <c r="D73" s="6"/>
      <c r="E73" s="6"/>
      <c r="F73" s="6"/>
      <c r="G73" s="6"/>
    </row>
    <row r="74" spans="1:7" s="3" customFormat="1" ht="60" customHeight="1" x14ac:dyDescent="0.25">
      <c r="A74" s="8"/>
      <c r="B74" s="6"/>
      <c r="C74" s="6"/>
      <c r="D74" s="6"/>
      <c r="E74" s="6"/>
      <c r="F74" s="6"/>
      <c r="G74" s="6"/>
    </row>
    <row r="75" spans="1:7" s="3" customFormat="1" ht="60" customHeight="1" x14ac:dyDescent="0.25">
      <c r="A75" s="8"/>
      <c r="B75" s="6"/>
      <c r="C75" s="6"/>
      <c r="D75" s="6"/>
      <c r="E75" s="6"/>
      <c r="F75" s="6"/>
      <c r="G75" s="6"/>
    </row>
    <row r="76" spans="1:7" s="3" customFormat="1" ht="60" customHeight="1" x14ac:dyDescent="0.25">
      <c r="A76" s="8"/>
      <c r="B76" s="6"/>
      <c r="C76" s="6"/>
      <c r="D76" s="6"/>
      <c r="E76" s="6"/>
      <c r="F76" s="6"/>
      <c r="G76" s="6"/>
    </row>
    <row r="77" spans="1:7" s="3" customFormat="1" ht="60" customHeight="1" x14ac:dyDescent="0.25">
      <c r="A77" s="8"/>
      <c r="B77" s="6"/>
      <c r="C77" s="6"/>
      <c r="D77" s="6"/>
      <c r="E77" s="6"/>
      <c r="F77" s="6"/>
      <c r="G77" s="6"/>
    </row>
    <row r="78" spans="1:7" s="3" customFormat="1" ht="60" customHeight="1" x14ac:dyDescent="0.25">
      <c r="A78" s="8"/>
      <c r="B78" s="6"/>
      <c r="C78" s="6"/>
      <c r="D78" s="6"/>
      <c r="E78" s="6"/>
      <c r="F78" s="6"/>
      <c r="G78" s="6"/>
    </row>
    <row r="79" spans="1:7" s="3" customFormat="1" ht="60" customHeight="1" x14ac:dyDescent="0.25">
      <c r="A79" s="8"/>
      <c r="B79" s="6"/>
      <c r="C79" s="6"/>
      <c r="D79" s="6"/>
      <c r="E79" s="6"/>
      <c r="F79" s="6"/>
      <c r="G79" s="6"/>
    </row>
    <row r="80" spans="1:7" s="3" customFormat="1" ht="60" customHeight="1" x14ac:dyDescent="0.25">
      <c r="A80" s="8"/>
      <c r="B80" s="6"/>
      <c r="C80" s="6"/>
      <c r="D80" s="6"/>
      <c r="E80" s="6"/>
      <c r="F80" s="6"/>
      <c r="G80" s="6"/>
    </row>
    <row r="81" spans="1:7" s="3" customFormat="1" ht="60" customHeight="1" x14ac:dyDescent="0.25">
      <c r="A81" s="8"/>
      <c r="B81" s="6"/>
      <c r="C81" s="6"/>
      <c r="D81" s="6"/>
      <c r="E81" s="6"/>
      <c r="F81" s="6"/>
      <c r="G81" s="6"/>
    </row>
    <row r="82" spans="1:7" s="3" customFormat="1" ht="60" customHeight="1" x14ac:dyDescent="0.25">
      <c r="A82" s="8"/>
      <c r="B82" s="6"/>
      <c r="C82" s="6"/>
      <c r="D82" s="6"/>
      <c r="E82" s="6"/>
      <c r="F82" s="6"/>
      <c r="G82" s="6"/>
    </row>
    <row r="83" spans="1:7" s="3" customFormat="1" ht="60" customHeight="1" x14ac:dyDescent="0.25">
      <c r="A83" s="8"/>
      <c r="B83" s="6"/>
      <c r="C83" s="6"/>
      <c r="D83" s="6"/>
      <c r="E83" s="6"/>
      <c r="F83" s="6"/>
      <c r="G83" s="6"/>
    </row>
    <row r="84" spans="1:7" s="3" customFormat="1" ht="60" customHeight="1" x14ac:dyDescent="0.25">
      <c r="A84" s="8"/>
      <c r="B84" s="6"/>
      <c r="C84" s="6"/>
      <c r="D84" s="6"/>
      <c r="E84" s="6"/>
      <c r="F84" s="6"/>
      <c r="G84" s="6"/>
    </row>
    <row r="85" spans="1:7" s="3" customFormat="1" ht="60" customHeight="1" x14ac:dyDescent="0.25">
      <c r="A85" s="8"/>
      <c r="B85" s="6"/>
      <c r="C85" s="6"/>
      <c r="D85" s="6"/>
      <c r="E85" s="6"/>
      <c r="F85" s="6"/>
      <c r="G85" s="6"/>
    </row>
    <row r="86" spans="1:7" s="3" customFormat="1" ht="60" customHeight="1" x14ac:dyDescent="0.25">
      <c r="A86" s="8"/>
      <c r="B86" s="6"/>
      <c r="C86" s="6"/>
      <c r="D86" s="6"/>
      <c r="E86" s="6"/>
      <c r="F86" s="6"/>
      <c r="G86" s="6"/>
    </row>
    <row r="87" spans="1:7" s="3" customFormat="1" ht="60" customHeight="1" x14ac:dyDescent="0.25">
      <c r="A87" s="8"/>
      <c r="B87" s="6"/>
      <c r="C87" s="6"/>
      <c r="D87" s="6"/>
      <c r="E87" s="6"/>
      <c r="F87" s="6"/>
      <c r="G87" s="6"/>
    </row>
    <row r="88" spans="1:7" s="3" customFormat="1" ht="60" customHeight="1" x14ac:dyDescent="0.25">
      <c r="A88" s="8"/>
      <c r="B88" s="6"/>
      <c r="C88" s="6"/>
      <c r="D88" s="6"/>
      <c r="E88" s="6"/>
      <c r="F88" s="6"/>
      <c r="G88" s="6"/>
    </row>
    <row r="89" spans="1:7" s="3" customFormat="1" ht="60" customHeight="1" x14ac:dyDescent="0.25">
      <c r="A89" s="8"/>
      <c r="B89" s="6"/>
      <c r="C89" s="6"/>
      <c r="D89" s="6"/>
      <c r="E89" s="6"/>
      <c r="F89" s="6"/>
      <c r="G89" s="6"/>
    </row>
    <row r="90" spans="1:7" s="3" customFormat="1" ht="60" customHeight="1" x14ac:dyDescent="0.25">
      <c r="A90" s="8"/>
      <c r="B90" s="6"/>
      <c r="C90" s="6"/>
      <c r="D90" s="6"/>
      <c r="E90" s="6"/>
      <c r="F90" s="6"/>
      <c r="G90" s="6"/>
    </row>
    <row r="91" spans="1:7" s="3" customFormat="1" ht="60" customHeight="1" x14ac:dyDescent="0.25">
      <c r="A91" s="8"/>
      <c r="B91" s="6"/>
      <c r="C91" s="6"/>
      <c r="D91" s="6"/>
      <c r="E91" s="6"/>
      <c r="F91" s="6"/>
      <c r="G91" s="6"/>
    </row>
    <row r="92" spans="1:7" s="3" customFormat="1" ht="60" customHeight="1" x14ac:dyDescent="0.25">
      <c r="A92" s="8"/>
      <c r="B92" s="6"/>
      <c r="C92" s="6"/>
      <c r="D92" s="6"/>
      <c r="E92" s="6"/>
      <c r="F92" s="6"/>
      <c r="G92" s="6"/>
    </row>
    <row r="93" spans="1:7" s="3" customFormat="1" ht="60" customHeight="1" x14ac:dyDescent="0.25">
      <c r="A93" s="8"/>
      <c r="B93" s="6"/>
      <c r="C93" s="6"/>
      <c r="D93" s="6"/>
      <c r="E93" s="6"/>
      <c r="F93" s="6"/>
      <c r="G93" s="6"/>
    </row>
    <row r="94" spans="1:7" s="3" customFormat="1" ht="60" customHeight="1" x14ac:dyDescent="0.25">
      <c r="A94" s="8"/>
      <c r="B94" s="6"/>
      <c r="C94" s="6"/>
      <c r="D94" s="6"/>
      <c r="E94" s="6"/>
      <c r="F94" s="6"/>
      <c r="G94" s="6"/>
    </row>
    <row r="95" spans="1:7" s="3" customFormat="1" ht="60" customHeight="1" x14ac:dyDescent="0.25">
      <c r="A95" s="8"/>
      <c r="B95" s="6"/>
      <c r="C95" s="6"/>
      <c r="D95" s="6"/>
      <c r="E95" s="6"/>
      <c r="F95" s="6"/>
      <c r="G95" s="6"/>
    </row>
    <row r="96" spans="1:7" s="3" customFormat="1" ht="60" customHeight="1" x14ac:dyDescent="0.25">
      <c r="A96" s="8"/>
      <c r="B96" s="6"/>
      <c r="C96" s="6"/>
      <c r="D96" s="6"/>
      <c r="E96" s="6"/>
      <c r="F96" s="6"/>
      <c r="G96" s="6"/>
    </row>
    <row r="97" spans="1:7" s="3" customFormat="1" ht="60" customHeight="1" x14ac:dyDescent="0.25">
      <c r="A97" s="8"/>
      <c r="B97" s="6"/>
      <c r="C97" s="6"/>
      <c r="D97" s="6"/>
      <c r="E97" s="6"/>
      <c r="F97" s="6"/>
      <c r="G97" s="6"/>
    </row>
    <row r="98" spans="1:7" s="3" customFormat="1" ht="60" customHeight="1" x14ac:dyDescent="0.25">
      <c r="A98" s="8"/>
      <c r="B98" s="6"/>
      <c r="C98" s="6"/>
      <c r="D98" s="6"/>
      <c r="E98" s="6"/>
      <c r="F98" s="6"/>
      <c r="G98" s="6"/>
    </row>
    <row r="99" spans="1:7" s="3" customFormat="1" ht="60" customHeight="1" x14ac:dyDescent="0.25">
      <c r="A99" s="8"/>
      <c r="B99" s="6"/>
      <c r="C99" s="6"/>
      <c r="D99" s="6"/>
      <c r="E99" s="6"/>
      <c r="F99" s="6"/>
      <c r="G99" s="6"/>
    </row>
    <row r="100" spans="1:7" s="3" customFormat="1" ht="60" customHeight="1" x14ac:dyDescent="0.25">
      <c r="A100" s="8"/>
      <c r="B100" s="6"/>
      <c r="C100" s="6"/>
      <c r="D100" s="6"/>
      <c r="E100" s="6"/>
      <c r="F100" s="6"/>
      <c r="G100" s="6"/>
    </row>
    <row r="101" spans="1:7" s="3" customFormat="1" ht="60" customHeight="1" x14ac:dyDescent="0.25">
      <c r="A101" s="9"/>
    </row>
    <row r="102" spans="1:7" s="3" customFormat="1" ht="60" customHeight="1" x14ac:dyDescent="0.25">
      <c r="A102" s="9"/>
    </row>
    <row r="103" spans="1:7" s="3" customFormat="1" ht="60" customHeight="1" x14ac:dyDescent="0.25">
      <c r="A103" s="9"/>
    </row>
    <row r="104" spans="1:7" s="3" customFormat="1" ht="60" customHeight="1" x14ac:dyDescent="0.25">
      <c r="A104" s="9"/>
    </row>
    <row r="105" spans="1:7" s="3" customFormat="1" ht="60" customHeight="1" x14ac:dyDescent="0.25">
      <c r="A105" s="9"/>
    </row>
    <row r="106" spans="1:7" s="3" customFormat="1" ht="60" customHeight="1" x14ac:dyDescent="0.25">
      <c r="A106" s="9"/>
    </row>
    <row r="107" spans="1:7" s="3" customFormat="1" ht="60" customHeight="1" x14ac:dyDescent="0.25">
      <c r="A107" s="9"/>
    </row>
    <row r="108" spans="1:7" s="3" customFormat="1" ht="60" customHeight="1" x14ac:dyDescent="0.25">
      <c r="A108" s="9"/>
    </row>
    <row r="109" spans="1:7" s="3" customFormat="1" ht="60" customHeight="1" x14ac:dyDescent="0.25">
      <c r="A109" s="9"/>
    </row>
    <row r="110" spans="1:7" s="3" customFormat="1" ht="60" customHeight="1" x14ac:dyDescent="0.25">
      <c r="A110" s="9"/>
    </row>
    <row r="111" spans="1:7" s="3" customFormat="1" ht="60" customHeight="1" x14ac:dyDescent="0.25">
      <c r="A111" s="9"/>
    </row>
    <row r="112" spans="1:7" s="3" customFormat="1" ht="60" customHeight="1" x14ac:dyDescent="0.25">
      <c r="A112" s="9"/>
    </row>
    <row r="113" spans="1:1" s="3" customFormat="1" ht="60" customHeight="1" x14ac:dyDescent="0.25">
      <c r="A113" s="9"/>
    </row>
    <row r="114" spans="1:1" s="3" customFormat="1" ht="60" customHeight="1" x14ac:dyDescent="0.25">
      <c r="A114" s="9"/>
    </row>
    <row r="115" spans="1:1" s="3" customFormat="1" ht="60" customHeight="1" x14ac:dyDescent="0.25">
      <c r="A115" s="9"/>
    </row>
    <row r="116" spans="1:1" s="3" customFormat="1" ht="60" customHeight="1" x14ac:dyDescent="0.25">
      <c r="A116" s="9"/>
    </row>
    <row r="117" spans="1:1" s="3" customFormat="1" ht="60" customHeight="1" x14ac:dyDescent="0.25">
      <c r="A117" s="9"/>
    </row>
    <row r="118" spans="1:1" s="3" customFormat="1" ht="60" customHeight="1" x14ac:dyDescent="0.25">
      <c r="A118" s="9"/>
    </row>
    <row r="119" spans="1:1" s="3" customFormat="1" ht="60" customHeight="1" x14ac:dyDescent="0.25">
      <c r="A119" s="9"/>
    </row>
    <row r="120" spans="1:1" s="3" customFormat="1" ht="60" customHeight="1" x14ac:dyDescent="0.25">
      <c r="A120" s="9"/>
    </row>
    <row r="121" spans="1:1" s="3" customFormat="1" ht="60" customHeight="1" x14ac:dyDescent="0.25">
      <c r="A121" s="9"/>
    </row>
    <row r="122" spans="1:1" s="3" customFormat="1" ht="60" customHeight="1" x14ac:dyDescent="0.25">
      <c r="A122" s="9"/>
    </row>
    <row r="123" spans="1:1" s="3" customFormat="1" ht="60" customHeight="1" x14ac:dyDescent="0.25">
      <c r="A123" s="9"/>
    </row>
    <row r="124" spans="1:1" s="3" customFormat="1" ht="60" customHeight="1" x14ac:dyDescent="0.25">
      <c r="A124" s="9"/>
    </row>
    <row r="125" spans="1:1" s="3" customFormat="1" ht="60" customHeight="1" x14ac:dyDescent="0.25">
      <c r="A125" s="9"/>
    </row>
    <row r="126" spans="1:1" s="3" customFormat="1" ht="60" customHeight="1" x14ac:dyDescent="0.25">
      <c r="A126" s="9"/>
    </row>
    <row r="127" spans="1:1" s="3" customFormat="1" ht="60" customHeight="1" x14ac:dyDescent="0.25">
      <c r="A127" s="9"/>
    </row>
    <row r="128" spans="1:1" s="3" customFormat="1" ht="60" customHeight="1" x14ac:dyDescent="0.25">
      <c r="A128" s="9"/>
    </row>
    <row r="129" spans="1:1" s="3" customFormat="1" ht="60" customHeight="1" x14ac:dyDescent="0.25">
      <c r="A129" s="9"/>
    </row>
    <row r="130" spans="1:1" s="3" customFormat="1" ht="60" customHeight="1" x14ac:dyDescent="0.25">
      <c r="A130" s="9"/>
    </row>
    <row r="131" spans="1:1" s="3" customFormat="1" ht="60" customHeight="1" x14ac:dyDescent="0.25">
      <c r="A131" s="9"/>
    </row>
    <row r="132" spans="1:1" s="3" customFormat="1" ht="60" customHeight="1" x14ac:dyDescent="0.25">
      <c r="A132" s="9"/>
    </row>
    <row r="133" spans="1:1" s="3" customFormat="1" ht="60" customHeight="1" x14ac:dyDescent="0.25">
      <c r="A133" s="9"/>
    </row>
    <row r="134" spans="1:1" s="3" customFormat="1" ht="60" customHeight="1" x14ac:dyDescent="0.25">
      <c r="A134" s="9"/>
    </row>
    <row r="135" spans="1:1" s="3" customFormat="1" ht="60" customHeight="1" x14ac:dyDescent="0.25">
      <c r="A135" s="9"/>
    </row>
    <row r="136" spans="1:1" s="3" customFormat="1" ht="60" customHeight="1" x14ac:dyDescent="0.25">
      <c r="A136" s="9"/>
    </row>
    <row r="137" spans="1:1" s="3" customFormat="1" ht="60" customHeight="1" x14ac:dyDescent="0.25">
      <c r="A137" s="9"/>
    </row>
    <row r="138" spans="1:1" s="3" customFormat="1" ht="60" customHeight="1" x14ac:dyDescent="0.25">
      <c r="A138" s="9"/>
    </row>
    <row r="139" spans="1:1" s="3" customFormat="1" ht="60" customHeight="1" x14ac:dyDescent="0.25">
      <c r="A139" s="9"/>
    </row>
    <row r="140" spans="1:1" s="3" customFormat="1" ht="60" customHeight="1" x14ac:dyDescent="0.25">
      <c r="A140" s="9"/>
    </row>
    <row r="141" spans="1:1" s="3" customFormat="1" ht="60" customHeight="1" x14ac:dyDescent="0.25">
      <c r="A141" s="9"/>
    </row>
    <row r="142" spans="1:1" s="3" customFormat="1" ht="60" customHeight="1" x14ac:dyDescent="0.25">
      <c r="A142" s="9"/>
    </row>
    <row r="143" spans="1:1" s="3" customFormat="1" ht="60" customHeight="1" x14ac:dyDescent="0.25">
      <c r="A143" s="9"/>
    </row>
    <row r="144" spans="1:1" s="3" customFormat="1" ht="60" customHeight="1" x14ac:dyDescent="0.25">
      <c r="A144" s="9"/>
    </row>
    <row r="145" spans="1:1" s="3" customFormat="1" ht="60" customHeight="1" x14ac:dyDescent="0.25">
      <c r="A145" s="9"/>
    </row>
    <row r="146" spans="1:1" s="3" customFormat="1" ht="60" customHeight="1" x14ac:dyDescent="0.25">
      <c r="A146" s="9"/>
    </row>
    <row r="147" spans="1:1" s="3" customFormat="1" ht="60" customHeight="1" x14ac:dyDescent="0.25">
      <c r="A147" s="9"/>
    </row>
    <row r="148" spans="1:1" s="3" customFormat="1" ht="60" customHeight="1" x14ac:dyDescent="0.25">
      <c r="A148" s="9"/>
    </row>
    <row r="149" spans="1:1" s="3" customFormat="1" ht="60" customHeight="1" x14ac:dyDescent="0.25">
      <c r="A149" s="9"/>
    </row>
    <row r="150" spans="1:1" s="3" customFormat="1" ht="60" customHeight="1" x14ac:dyDescent="0.25">
      <c r="A150" s="9"/>
    </row>
    <row r="151" spans="1:1" s="3" customFormat="1" ht="60" customHeight="1" x14ac:dyDescent="0.25">
      <c r="A151" s="9"/>
    </row>
    <row r="152" spans="1:1" s="3" customFormat="1" ht="60" customHeight="1" x14ac:dyDescent="0.25">
      <c r="A152" s="9"/>
    </row>
    <row r="153" spans="1:1" s="3" customFormat="1" ht="60" customHeight="1" x14ac:dyDescent="0.25">
      <c r="A153" s="9"/>
    </row>
    <row r="154" spans="1:1" s="3" customFormat="1" ht="60" customHeight="1" x14ac:dyDescent="0.25">
      <c r="A154" s="9"/>
    </row>
    <row r="155" spans="1:1" s="3" customFormat="1" ht="60" customHeight="1" x14ac:dyDescent="0.25">
      <c r="A155" s="2"/>
    </row>
    <row r="156" spans="1:1" s="3" customFormat="1" ht="60" customHeight="1" x14ac:dyDescent="0.25">
      <c r="A156" s="2"/>
    </row>
    <row r="157" spans="1:1" s="3" customFormat="1" ht="60" customHeight="1" x14ac:dyDescent="0.25">
      <c r="A157" s="2"/>
    </row>
    <row r="158" spans="1:1" s="3" customFormat="1" ht="60" customHeight="1" x14ac:dyDescent="0.25">
      <c r="A158" s="2"/>
    </row>
    <row r="159" spans="1:1" s="3" customFormat="1" ht="60" customHeight="1" x14ac:dyDescent="0.25">
      <c r="A159" s="2"/>
    </row>
    <row r="160" spans="1:1" s="3" customFormat="1" ht="60" customHeight="1" x14ac:dyDescent="0.25">
      <c r="A160" s="2"/>
    </row>
    <row r="161" spans="1:1" s="3" customFormat="1" ht="60" customHeight="1" x14ac:dyDescent="0.25">
      <c r="A161" s="2"/>
    </row>
    <row r="162" spans="1:1" s="3" customFormat="1" ht="60" customHeight="1" x14ac:dyDescent="0.25">
      <c r="A162" s="2"/>
    </row>
    <row r="163" spans="1:1" s="3" customFormat="1" ht="60" customHeight="1" x14ac:dyDescent="0.25">
      <c r="A163" s="2"/>
    </row>
    <row r="164" spans="1:1" s="3" customFormat="1" ht="60" customHeight="1" x14ac:dyDescent="0.25">
      <c r="A164" s="2"/>
    </row>
    <row r="165" spans="1:1" s="3" customFormat="1" ht="60" customHeight="1" x14ac:dyDescent="0.25">
      <c r="A165" s="2"/>
    </row>
    <row r="166" spans="1:1" s="3" customFormat="1" ht="60" customHeight="1" x14ac:dyDescent="0.25">
      <c r="A166" s="2"/>
    </row>
    <row r="167" spans="1:1" s="3" customFormat="1" ht="60" customHeight="1" x14ac:dyDescent="0.25">
      <c r="A167" s="2"/>
    </row>
    <row r="168" spans="1:1" s="3" customFormat="1" ht="60" customHeight="1" x14ac:dyDescent="0.25">
      <c r="A168" s="2"/>
    </row>
    <row r="169" spans="1:1" s="3" customFormat="1" ht="60" customHeight="1" x14ac:dyDescent="0.25">
      <c r="A169" s="2"/>
    </row>
    <row r="170" spans="1:1" s="3" customFormat="1" ht="60" customHeight="1" x14ac:dyDescent="0.25">
      <c r="A170" s="2"/>
    </row>
    <row r="171" spans="1:1" s="3" customFormat="1" ht="60" customHeight="1" x14ac:dyDescent="0.25">
      <c r="A171" s="2"/>
    </row>
    <row r="172" spans="1:1" s="3" customFormat="1" ht="60" customHeight="1" x14ac:dyDescent="0.25">
      <c r="A172" s="2"/>
    </row>
    <row r="173" spans="1:1" s="3" customFormat="1" ht="60" customHeight="1" x14ac:dyDescent="0.25">
      <c r="A173" s="2"/>
    </row>
    <row r="174" spans="1:1" s="3" customFormat="1" ht="60" customHeight="1" x14ac:dyDescent="0.25">
      <c r="A174" s="2"/>
    </row>
    <row r="175" spans="1:1" s="3" customFormat="1" ht="60" customHeight="1" x14ac:dyDescent="0.25">
      <c r="A175" s="2"/>
    </row>
    <row r="176" spans="1:1" s="3" customFormat="1" ht="60" customHeight="1" x14ac:dyDescent="0.25">
      <c r="A176" s="2"/>
    </row>
    <row r="177" spans="1:1" s="3" customFormat="1" ht="60" customHeight="1" x14ac:dyDescent="0.25">
      <c r="A177" s="2"/>
    </row>
    <row r="178" spans="1:1" s="3" customFormat="1" ht="60" customHeight="1" x14ac:dyDescent="0.25">
      <c r="A178" s="2"/>
    </row>
    <row r="179" spans="1:1" s="3" customFormat="1" ht="60" customHeight="1" x14ac:dyDescent="0.25">
      <c r="A179" s="2"/>
    </row>
    <row r="180" spans="1:1" s="3" customFormat="1" ht="60" customHeight="1" x14ac:dyDescent="0.25">
      <c r="A180" s="2"/>
    </row>
    <row r="181" spans="1:1" s="3" customFormat="1" ht="60" customHeight="1" x14ac:dyDescent="0.25">
      <c r="A181" s="2"/>
    </row>
    <row r="182" spans="1:1" s="3" customFormat="1" ht="60" customHeight="1" x14ac:dyDescent="0.25">
      <c r="A182" s="2"/>
    </row>
    <row r="183" spans="1:1" s="3" customFormat="1" ht="60" customHeight="1" x14ac:dyDescent="0.25">
      <c r="A183" s="2"/>
    </row>
    <row r="184" spans="1:1" s="3" customFormat="1" ht="60" customHeight="1" x14ac:dyDescent="0.25">
      <c r="A184" s="2"/>
    </row>
    <row r="185" spans="1:1" s="3" customFormat="1" ht="60" customHeight="1" x14ac:dyDescent="0.25">
      <c r="A185" s="2"/>
    </row>
    <row r="186" spans="1:1" s="3" customFormat="1" ht="60" customHeight="1" x14ac:dyDescent="0.25">
      <c r="A186" s="2"/>
    </row>
    <row r="187" spans="1:1" s="3" customFormat="1" ht="60" customHeight="1" x14ac:dyDescent="0.25">
      <c r="A187" s="2"/>
    </row>
    <row r="188" spans="1:1" s="3" customFormat="1" ht="60" customHeight="1" x14ac:dyDescent="0.25">
      <c r="A188" s="2"/>
    </row>
    <row r="189" spans="1:1" s="3" customFormat="1" ht="60" customHeight="1" x14ac:dyDescent="0.25">
      <c r="A189" s="2"/>
    </row>
    <row r="190" spans="1:1" s="3" customFormat="1" ht="60" customHeight="1" x14ac:dyDescent="0.25">
      <c r="A190" s="2"/>
    </row>
    <row r="191" spans="1:1" s="3" customFormat="1" ht="60" customHeight="1" x14ac:dyDescent="0.25">
      <c r="A191" s="2"/>
    </row>
    <row r="192" spans="1:1" s="3" customFormat="1" ht="60" customHeight="1" x14ac:dyDescent="0.25">
      <c r="A192" s="2"/>
    </row>
    <row r="193" spans="1:1" s="3" customFormat="1" ht="60" customHeight="1" x14ac:dyDescent="0.25">
      <c r="A193" s="2"/>
    </row>
    <row r="194" spans="1:1" s="3" customFormat="1" ht="60" customHeight="1" x14ac:dyDescent="0.25">
      <c r="A194" s="2"/>
    </row>
    <row r="195" spans="1:1" s="3" customFormat="1" ht="60" customHeight="1" x14ac:dyDescent="0.25">
      <c r="A195" s="2"/>
    </row>
    <row r="196" spans="1:1" s="3" customFormat="1" ht="60" customHeight="1" x14ac:dyDescent="0.25">
      <c r="A196" s="2"/>
    </row>
    <row r="197" spans="1:1" s="3" customFormat="1" ht="60" customHeight="1" x14ac:dyDescent="0.25">
      <c r="A197" s="2"/>
    </row>
    <row r="198" spans="1:1" s="3" customFormat="1" ht="60" customHeight="1" x14ac:dyDescent="0.25">
      <c r="A198" s="2"/>
    </row>
    <row r="199" spans="1:1" s="3" customFormat="1" ht="60" customHeight="1" x14ac:dyDescent="0.25">
      <c r="A199" s="2"/>
    </row>
    <row r="200" spans="1:1" s="3" customFormat="1" ht="60" customHeight="1" x14ac:dyDescent="0.25">
      <c r="A200" s="2"/>
    </row>
    <row r="201" spans="1:1" s="3" customFormat="1" ht="60" customHeight="1" x14ac:dyDescent="0.25">
      <c r="A201" s="2"/>
    </row>
    <row r="202" spans="1:1" s="3" customFormat="1" ht="60" customHeight="1" x14ac:dyDescent="0.25">
      <c r="A202" s="2"/>
    </row>
    <row r="203" spans="1:1" s="3" customFormat="1" ht="60" customHeight="1" x14ac:dyDescent="0.25">
      <c r="A203" s="2"/>
    </row>
    <row r="204" spans="1:1" s="3" customFormat="1" ht="60" customHeight="1" x14ac:dyDescent="0.25">
      <c r="A204" s="2"/>
    </row>
    <row r="205" spans="1:1" s="3" customFormat="1" ht="60" customHeight="1" x14ac:dyDescent="0.25">
      <c r="A205" s="2"/>
    </row>
    <row r="206" spans="1:1" s="3" customFormat="1" ht="60" customHeight="1" x14ac:dyDescent="0.25">
      <c r="A206" s="2"/>
    </row>
    <row r="207" spans="1:1" s="3" customFormat="1" ht="60" customHeight="1" x14ac:dyDescent="0.25">
      <c r="A207" s="2"/>
    </row>
    <row r="208" spans="1:1" s="3" customFormat="1" ht="60" customHeight="1" x14ac:dyDescent="0.25">
      <c r="A208" s="2"/>
    </row>
    <row r="209" spans="1:1" s="3" customFormat="1" ht="60" customHeight="1" x14ac:dyDescent="0.25">
      <c r="A209" s="2"/>
    </row>
    <row r="210" spans="1:1" s="3" customFormat="1" ht="60" customHeight="1" x14ac:dyDescent="0.25">
      <c r="A210" s="2"/>
    </row>
    <row r="211" spans="1:1" s="3" customFormat="1" ht="60" customHeight="1" x14ac:dyDescent="0.25">
      <c r="A211" s="2"/>
    </row>
    <row r="212" spans="1:1" s="3" customFormat="1" ht="60" customHeight="1" x14ac:dyDescent="0.25">
      <c r="A212" s="2"/>
    </row>
    <row r="213" spans="1:1" s="3" customFormat="1" ht="60" customHeight="1" x14ac:dyDescent="0.25">
      <c r="A213" s="2"/>
    </row>
    <row r="214" spans="1:1" s="3" customFormat="1" ht="60" customHeight="1" x14ac:dyDescent="0.25">
      <c r="A214" s="2"/>
    </row>
    <row r="215" spans="1:1" s="3" customFormat="1" ht="60" customHeight="1" x14ac:dyDescent="0.25">
      <c r="A215" s="2"/>
    </row>
    <row r="216" spans="1:1" s="3" customFormat="1" ht="60" customHeight="1" x14ac:dyDescent="0.25">
      <c r="A216" s="2"/>
    </row>
    <row r="217" spans="1:1" s="3" customFormat="1" ht="60" customHeight="1" x14ac:dyDescent="0.25">
      <c r="A217" s="2"/>
    </row>
    <row r="218" spans="1:1" s="3" customFormat="1" ht="60" customHeight="1" x14ac:dyDescent="0.25">
      <c r="A218" s="2"/>
    </row>
    <row r="219" spans="1:1" s="3" customFormat="1" ht="60" customHeight="1" x14ac:dyDescent="0.25">
      <c r="A219" s="2"/>
    </row>
    <row r="220" spans="1:1" s="3" customFormat="1" ht="60" customHeight="1" x14ac:dyDescent="0.25">
      <c r="A220" s="2"/>
    </row>
    <row r="221" spans="1:1" s="3" customFormat="1" ht="60" customHeight="1" x14ac:dyDescent="0.25">
      <c r="A221" s="2"/>
    </row>
    <row r="222" spans="1:1" s="3" customFormat="1" ht="60" customHeight="1" x14ac:dyDescent="0.25">
      <c r="A222" s="2"/>
    </row>
    <row r="223" spans="1:1" s="3" customFormat="1" ht="60" customHeight="1" x14ac:dyDescent="0.25">
      <c r="A223" s="2"/>
    </row>
    <row r="224" spans="1:1" s="3" customFormat="1" ht="60" customHeight="1" x14ac:dyDescent="0.25">
      <c r="A224" s="2"/>
    </row>
    <row r="225" spans="1:1" s="3" customFormat="1" ht="60" customHeight="1" x14ac:dyDescent="0.25">
      <c r="A225" s="2"/>
    </row>
    <row r="226" spans="1:1" s="3" customFormat="1" ht="60" customHeight="1" x14ac:dyDescent="0.25">
      <c r="A226" s="2"/>
    </row>
    <row r="227" spans="1:1" s="3" customFormat="1" ht="60" customHeight="1" x14ac:dyDescent="0.25">
      <c r="A227" s="2"/>
    </row>
    <row r="228" spans="1:1" s="3" customFormat="1" ht="60" customHeight="1" x14ac:dyDescent="0.25">
      <c r="A228" s="2"/>
    </row>
    <row r="229" spans="1:1" s="3" customFormat="1" ht="60" customHeight="1" x14ac:dyDescent="0.25">
      <c r="A229" s="2"/>
    </row>
    <row r="230" spans="1:1" s="3" customFormat="1" ht="60" customHeight="1" x14ac:dyDescent="0.25">
      <c r="A230" s="2"/>
    </row>
    <row r="231" spans="1:1" s="3" customFormat="1" ht="60" customHeight="1" x14ac:dyDescent="0.25">
      <c r="A231" s="2"/>
    </row>
    <row r="232" spans="1:1" s="3" customFormat="1" ht="60" customHeight="1" x14ac:dyDescent="0.25">
      <c r="A232" s="2"/>
    </row>
    <row r="233" spans="1:1" s="3" customFormat="1" ht="60" customHeight="1" x14ac:dyDescent="0.25">
      <c r="A233" s="2"/>
    </row>
    <row r="234" spans="1:1" s="3" customFormat="1" ht="60" customHeight="1" x14ac:dyDescent="0.25">
      <c r="A234" s="2"/>
    </row>
    <row r="235" spans="1:1" s="3" customFormat="1" ht="60" customHeight="1" x14ac:dyDescent="0.25">
      <c r="A235" s="2"/>
    </row>
    <row r="236" spans="1:1" s="3" customFormat="1" ht="60" customHeight="1" x14ac:dyDescent="0.25">
      <c r="A236" s="2"/>
    </row>
    <row r="237" spans="1:1" s="3" customFormat="1" ht="60" customHeight="1" x14ac:dyDescent="0.25">
      <c r="A237" s="2"/>
    </row>
    <row r="238" spans="1:1" s="3" customFormat="1" ht="60" customHeight="1" x14ac:dyDescent="0.25">
      <c r="A238" s="2"/>
    </row>
    <row r="239" spans="1:1" s="3" customFormat="1" ht="60" customHeight="1" x14ac:dyDescent="0.25">
      <c r="A239" s="2"/>
    </row>
    <row r="240" spans="1:1" s="3" customFormat="1" ht="60" customHeight="1" x14ac:dyDescent="0.25">
      <c r="A240" s="2"/>
    </row>
    <row r="241" spans="1:1" s="3" customFormat="1" ht="60" customHeight="1" x14ac:dyDescent="0.25">
      <c r="A241" s="2"/>
    </row>
    <row r="242" spans="1:1" s="3" customFormat="1" ht="60" customHeight="1" x14ac:dyDescent="0.25">
      <c r="A242" s="2"/>
    </row>
    <row r="243" spans="1:1" s="3" customFormat="1" ht="60" customHeight="1" x14ac:dyDescent="0.25">
      <c r="A243" s="2"/>
    </row>
    <row r="244" spans="1:1" s="3" customFormat="1" ht="60" customHeight="1" x14ac:dyDescent="0.25">
      <c r="A244" s="2"/>
    </row>
    <row r="245" spans="1:1" s="3" customFormat="1" ht="60" customHeight="1" x14ac:dyDescent="0.25">
      <c r="A245" s="2"/>
    </row>
    <row r="246" spans="1:1" s="3" customFormat="1" ht="60" customHeight="1" x14ac:dyDescent="0.25">
      <c r="A246" s="2"/>
    </row>
    <row r="247" spans="1:1" s="3" customFormat="1" ht="60" customHeight="1" x14ac:dyDescent="0.25">
      <c r="A247" s="2"/>
    </row>
    <row r="248" spans="1:1" s="3" customFormat="1" ht="60" customHeight="1" x14ac:dyDescent="0.25">
      <c r="A248" s="2"/>
    </row>
    <row r="249" spans="1:1" s="3" customFormat="1" ht="60" customHeight="1" x14ac:dyDescent="0.25">
      <c r="A249" s="2"/>
    </row>
    <row r="250" spans="1:1" s="3" customFormat="1" ht="60" customHeight="1" x14ac:dyDescent="0.25">
      <c r="A250" s="2"/>
    </row>
    <row r="251" spans="1:1" s="3" customFormat="1" ht="60" customHeight="1" x14ac:dyDescent="0.25">
      <c r="A251" s="2"/>
    </row>
    <row r="252" spans="1:1" s="3" customFormat="1" ht="60" customHeight="1" x14ac:dyDescent="0.25">
      <c r="A252" s="2"/>
    </row>
    <row r="253" spans="1:1" s="3" customFormat="1" ht="60" customHeight="1" x14ac:dyDescent="0.25">
      <c r="A253" s="2"/>
    </row>
    <row r="254" spans="1:1" s="3" customFormat="1" ht="60" customHeight="1" x14ac:dyDescent="0.25">
      <c r="A254" s="2"/>
    </row>
    <row r="255" spans="1:1" s="3" customFormat="1" ht="60" customHeight="1" x14ac:dyDescent="0.25">
      <c r="A255" s="2"/>
    </row>
    <row r="256" spans="1:1" s="3" customFormat="1" ht="60" customHeight="1" x14ac:dyDescent="0.25">
      <c r="A256" s="2"/>
    </row>
    <row r="257" spans="1:1" s="3" customFormat="1" ht="60" customHeight="1" x14ac:dyDescent="0.25">
      <c r="A257" s="2"/>
    </row>
    <row r="258" spans="1:1" s="3" customFormat="1" ht="60" customHeight="1" x14ac:dyDescent="0.25">
      <c r="A258" s="2"/>
    </row>
    <row r="259" spans="1:1" s="3" customFormat="1" ht="60" customHeight="1" x14ac:dyDescent="0.25">
      <c r="A259" s="2"/>
    </row>
    <row r="260" spans="1:1" s="3" customFormat="1" ht="60" customHeight="1" x14ac:dyDescent="0.25">
      <c r="A260" s="2"/>
    </row>
    <row r="261" spans="1:1" s="3" customFormat="1" ht="60" customHeight="1" x14ac:dyDescent="0.25">
      <c r="A261" s="2"/>
    </row>
    <row r="262" spans="1:1" s="3" customFormat="1" ht="60" customHeight="1" x14ac:dyDescent="0.25">
      <c r="A262" s="2"/>
    </row>
    <row r="263" spans="1:1" s="3" customFormat="1" ht="60" customHeight="1" x14ac:dyDescent="0.25">
      <c r="A263" s="2"/>
    </row>
    <row r="264" spans="1:1" s="3" customFormat="1" ht="60" customHeight="1" x14ac:dyDescent="0.25">
      <c r="A264" s="2"/>
    </row>
    <row r="265" spans="1:1" s="3" customFormat="1" ht="60" customHeight="1" x14ac:dyDescent="0.25">
      <c r="A265" s="2"/>
    </row>
    <row r="266" spans="1:1" s="3" customFormat="1" ht="60" customHeight="1" x14ac:dyDescent="0.25">
      <c r="A266" s="2"/>
    </row>
    <row r="267" spans="1:1" s="3" customFormat="1" ht="60" customHeight="1" x14ac:dyDescent="0.25">
      <c r="A267" s="2"/>
    </row>
    <row r="268" spans="1:1" s="3" customFormat="1" ht="60" customHeight="1" x14ac:dyDescent="0.25">
      <c r="A268" s="2"/>
    </row>
    <row r="269" spans="1:1" s="3" customFormat="1" ht="60" customHeight="1" x14ac:dyDescent="0.25">
      <c r="A269" s="2"/>
    </row>
    <row r="270" spans="1:1" s="3" customFormat="1" ht="60" customHeight="1" x14ac:dyDescent="0.25">
      <c r="A270" s="2"/>
    </row>
    <row r="271" spans="1:1" s="3" customFormat="1" ht="60" customHeight="1" x14ac:dyDescent="0.25">
      <c r="A271" s="2"/>
    </row>
    <row r="272" spans="1:1" s="3" customFormat="1" ht="60" customHeight="1" x14ac:dyDescent="0.25">
      <c r="A272" s="2"/>
    </row>
    <row r="273" spans="1:1" s="3" customFormat="1" ht="60" customHeight="1" x14ac:dyDescent="0.25">
      <c r="A273" s="2"/>
    </row>
    <row r="274" spans="1:1" s="3" customFormat="1" ht="60" customHeight="1" x14ac:dyDescent="0.25">
      <c r="A274" s="2"/>
    </row>
    <row r="275" spans="1:1" s="3" customFormat="1" ht="60" customHeight="1" x14ac:dyDescent="0.25">
      <c r="A275" s="2"/>
    </row>
    <row r="276" spans="1:1" s="3" customFormat="1" ht="60" customHeight="1" x14ac:dyDescent="0.25">
      <c r="A276" s="2"/>
    </row>
    <row r="277" spans="1:1" s="3" customFormat="1" ht="60" customHeight="1" x14ac:dyDescent="0.25">
      <c r="A277" s="2"/>
    </row>
    <row r="278" spans="1:1" s="3" customFormat="1" ht="60" customHeight="1" x14ac:dyDescent="0.25">
      <c r="A278" s="2"/>
    </row>
    <row r="279" spans="1:1" s="3" customFormat="1" ht="60" customHeight="1" x14ac:dyDescent="0.25">
      <c r="A279" s="2"/>
    </row>
    <row r="280" spans="1:1" s="3" customFormat="1" ht="60" customHeight="1" x14ac:dyDescent="0.25">
      <c r="A280" s="2"/>
    </row>
    <row r="281" spans="1:1" s="3" customFormat="1" ht="60" customHeight="1" x14ac:dyDescent="0.25">
      <c r="A281" s="2"/>
    </row>
    <row r="282" spans="1:1" s="3" customFormat="1" ht="60" customHeight="1" x14ac:dyDescent="0.25">
      <c r="A282" s="2"/>
    </row>
    <row r="283" spans="1:1" s="3" customFormat="1" ht="60" customHeight="1" x14ac:dyDescent="0.25">
      <c r="A283" s="2"/>
    </row>
    <row r="284" spans="1:1" s="3" customFormat="1" ht="60" customHeight="1" x14ac:dyDescent="0.25">
      <c r="A284" s="2"/>
    </row>
    <row r="285" spans="1:1" s="3" customFormat="1" ht="60" customHeight="1" x14ac:dyDescent="0.25">
      <c r="A285" s="2"/>
    </row>
    <row r="286" spans="1:1" s="3" customFormat="1" ht="60" customHeight="1" x14ac:dyDescent="0.25">
      <c r="A286" s="2"/>
    </row>
    <row r="287" spans="1:1" s="3" customFormat="1" ht="60" customHeight="1" x14ac:dyDescent="0.25">
      <c r="A287" s="2"/>
    </row>
    <row r="288" spans="1:1" s="3" customFormat="1" ht="60" customHeight="1" x14ac:dyDescent="0.25">
      <c r="A288" s="2"/>
    </row>
    <row r="289" spans="1:1" s="3" customFormat="1" ht="60" customHeight="1" x14ac:dyDescent="0.25">
      <c r="A289" s="2"/>
    </row>
    <row r="290" spans="1:1" s="3" customFormat="1" ht="60" customHeight="1" x14ac:dyDescent="0.25">
      <c r="A290" s="2"/>
    </row>
    <row r="291" spans="1:1" s="3" customFormat="1" ht="60" customHeight="1" x14ac:dyDescent="0.25">
      <c r="A291" s="2"/>
    </row>
    <row r="292" spans="1:1" s="3" customFormat="1" ht="60" customHeight="1" x14ac:dyDescent="0.25">
      <c r="A292" s="2"/>
    </row>
    <row r="293" spans="1:1" s="3" customFormat="1" ht="60" customHeight="1" x14ac:dyDescent="0.25">
      <c r="A293" s="2"/>
    </row>
    <row r="294" spans="1:1" s="3" customFormat="1" ht="60" customHeight="1" x14ac:dyDescent="0.25">
      <c r="A294" s="2"/>
    </row>
    <row r="295" spans="1:1" s="3" customFormat="1" ht="60" customHeight="1" x14ac:dyDescent="0.25">
      <c r="A295" s="2"/>
    </row>
    <row r="296" spans="1:1" s="3" customFormat="1" ht="60" customHeight="1" x14ac:dyDescent="0.25">
      <c r="A296" s="2"/>
    </row>
    <row r="297" spans="1:1" s="3" customFormat="1" ht="60" customHeight="1" x14ac:dyDescent="0.25">
      <c r="A297" s="2"/>
    </row>
    <row r="298" spans="1:1" s="3" customFormat="1" ht="60" customHeight="1" x14ac:dyDescent="0.25">
      <c r="A298" s="2"/>
    </row>
    <row r="299" spans="1:1" s="3" customFormat="1" ht="60" customHeight="1" x14ac:dyDescent="0.25">
      <c r="A299" s="2"/>
    </row>
    <row r="300" spans="1:1" s="3" customFormat="1" ht="60" customHeight="1" x14ac:dyDescent="0.25">
      <c r="A300" s="2"/>
    </row>
    <row r="301" spans="1:1" s="3" customFormat="1" ht="60" customHeight="1" x14ac:dyDescent="0.25">
      <c r="A301" s="2"/>
    </row>
    <row r="302" spans="1:1" s="3" customFormat="1" ht="60" customHeight="1" x14ac:dyDescent="0.25">
      <c r="A302" s="2"/>
    </row>
    <row r="303" spans="1:1" s="3" customFormat="1" ht="60" customHeight="1" x14ac:dyDescent="0.25">
      <c r="A303" s="2"/>
    </row>
    <row r="304" spans="1:1" s="3" customFormat="1" ht="60" customHeight="1" x14ac:dyDescent="0.25">
      <c r="A304" s="2"/>
    </row>
    <row r="305" spans="1:1" s="3" customFormat="1" ht="60" customHeight="1" x14ac:dyDescent="0.25">
      <c r="A305" s="2"/>
    </row>
    <row r="306" spans="1:1" s="3" customFormat="1" ht="60" customHeight="1" x14ac:dyDescent="0.25">
      <c r="A306" s="2"/>
    </row>
    <row r="307" spans="1:1" s="3" customFormat="1" ht="60" customHeight="1" x14ac:dyDescent="0.25">
      <c r="A307" s="2"/>
    </row>
    <row r="308" spans="1:1" s="3" customFormat="1" ht="60" customHeight="1" x14ac:dyDescent="0.25">
      <c r="A308" s="2"/>
    </row>
    <row r="309" spans="1:1" s="3" customFormat="1" ht="60" customHeight="1" x14ac:dyDescent="0.25">
      <c r="A309" s="2"/>
    </row>
    <row r="310" spans="1:1" s="3" customFormat="1" ht="60" customHeight="1" x14ac:dyDescent="0.25">
      <c r="A310" s="2"/>
    </row>
    <row r="311" spans="1:1" s="3" customFormat="1" ht="60" customHeight="1" x14ac:dyDescent="0.25">
      <c r="A311" s="2"/>
    </row>
    <row r="312" spans="1:1" s="3" customFormat="1" ht="60" customHeight="1" x14ac:dyDescent="0.25">
      <c r="A312" s="2"/>
    </row>
    <row r="313" spans="1:1" s="3" customFormat="1" ht="60" customHeight="1" x14ac:dyDescent="0.25">
      <c r="A313" s="2"/>
    </row>
    <row r="314" spans="1:1" s="3" customFormat="1" ht="60" customHeight="1" x14ac:dyDescent="0.25">
      <c r="A314" s="2"/>
    </row>
    <row r="315" spans="1:1" s="3" customFormat="1" ht="60" customHeight="1" x14ac:dyDescent="0.25">
      <c r="A315" s="2"/>
    </row>
    <row r="316" spans="1:1" s="3" customFormat="1" ht="60" customHeight="1" x14ac:dyDescent="0.25">
      <c r="A316" s="2"/>
    </row>
    <row r="317" spans="1:1" s="3" customFormat="1" ht="60" customHeight="1" x14ac:dyDescent="0.25">
      <c r="A317" s="2"/>
    </row>
    <row r="318" spans="1:1" s="3" customFormat="1" ht="60" customHeight="1" x14ac:dyDescent="0.25">
      <c r="A318" s="2"/>
    </row>
    <row r="319" spans="1:1" s="3" customFormat="1" ht="60" customHeight="1" x14ac:dyDescent="0.25">
      <c r="A319" s="2"/>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sheetData>
  <sortState ref="A2:G329">
    <sortCondition ref="D2:D329"/>
  </sortState>
  <mergeCells count="2">
    <mergeCell ref="I1:I2"/>
    <mergeCell ref="J1:J2"/>
  </mergeCells>
  <conditionalFormatting sqref="D2:E2 D6:E20 D24:E24 E21:E23 D30:E30 D32:E1048576">
    <cfRule type="containsText" dxfId="213" priority="208" operator="containsText" text="Mémoires, avis et recommandations">
      <formula>NOT(ISERROR(SEARCH("Mémoires, avis et recommandations",D2)))</formula>
    </cfRule>
    <cfRule type="containsText" dxfId="212" priority="209" operator="containsText" text="Formation suivie">
      <formula>NOT(ISERROR(SEARCH("Formation suivie",D2)))</formula>
    </cfRule>
    <cfRule type="containsText" dxfId="211" priority="210" operator="containsText" text="Développement de projets">
      <formula>NOT(ISERROR(SEARCH("Développement de projets",D2)))</formula>
    </cfRule>
    <cfRule type="containsText" dxfId="210" priority="211" operator="containsText" text="Communications et revue de presse">
      <formula>NOT(ISERROR(SEARCH("Communications et revue de presse",D2)))</formula>
    </cfRule>
    <cfRule type="containsText" dxfId="209" priority="212" operator="containsText" text="Administration">
      <formula>NOT(ISERROR(SEARCH("Administration",D2)))</formula>
    </cfRule>
    <cfRule type="containsText" dxfId="208" priority="213" operator="containsText" text="Rencontres et représentations">
      <formula>NOT(ISERROR(SEARCH("Rencontres et représentations",D2)))</formula>
    </cfRule>
    <cfRule type="containsText" dxfId="207" priority="214" operator="containsText" text="Activités">
      <formula>NOT(ISERROR(SEARCH("Activités",D2)))</formula>
    </cfRule>
  </conditionalFormatting>
  <conditionalFormatting sqref="D2 D6:D20 D24 D30 D32:D1048576">
    <cfRule type="containsText" dxfId="206" priority="206" operator="containsText" text="Tables et comités">
      <formula>NOT(ISERROR(SEARCH("Tables et comités",D2)))</formula>
    </cfRule>
    <cfRule type="containsText" dxfId="205" priority="207" operator="containsText" text="Correspondances (lettres et appuis)">
      <formula>NOT(ISERROR(SEARCH("Correspondances (lettres et appuis)",D2)))</formula>
    </cfRule>
  </conditionalFormatting>
  <conditionalFormatting sqref="I3">
    <cfRule type="containsText" dxfId="204" priority="199" operator="containsText" text="Mémoires, avis et recommandations">
      <formula>NOT(ISERROR(SEARCH("Mémoires, avis et recommandations",I3)))</formula>
    </cfRule>
    <cfRule type="containsText" dxfId="203" priority="200" operator="containsText" text="Formation suivie">
      <formula>NOT(ISERROR(SEARCH("Formation suivie",I3)))</formula>
    </cfRule>
    <cfRule type="containsText" dxfId="202" priority="201" operator="containsText" text="Développement de projets">
      <formula>NOT(ISERROR(SEARCH("Développement de projets",I3)))</formula>
    </cfRule>
    <cfRule type="containsText" dxfId="201" priority="202" operator="containsText" text="Communications et revue de presse">
      <formula>NOT(ISERROR(SEARCH("Communications et revue de presse",I3)))</formula>
    </cfRule>
    <cfRule type="containsText" dxfId="200" priority="203" operator="containsText" text="Administration">
      <formula>NOT(ISERROR(SEARCH("Administration",I3)))</formula>
    </cfRule>
    <cfRule type="containsText" dxfId="199" priority="204" operator="containsText" text="Rencontres et représentations">
      <formula>NOT(ISERROR(SEARCH("Rencontres et représentations",I3)))</formula>
    </cfRule>
    <cfRule type="containsText" dxfId="198" priority="205" operator="containsText" text="Activités">
      <formula>NOT(ISERROR(SEARCH("Activités",I3)))</formula>
    </cfRule>
  </conditionalFormatting>
  <conditionalFormatting sqref="I3">
    <cfRule type="containsText" dxfId="197" priority="197" operator="containsText" text="Tables et comités">
      <formula>NOT(ISERROR(SEARCH("Tables et comités",I3)))</formula>
    </cfRule>
    <cfRule type="containsText" dxfId="196" priority="198" operator="containsText" text="Correspondances (lettres et appuis)">
      <formula>NOT(ISERROR(SEARCH("Correspondances (lettres et appuis)",I3)))</formula>
    </cfRule>
  </conditionalFormatting>
  <conditionalFormatting sqref="I4">
    <cfRule type="containsText" dxfId="195" priority="190" operator="containsText" text="Mémoires, avis et recommandations">
      <formula>NOT(ISERROR(SEARCH("Mémoires, avis et recommandations",I4)))</formula>
    </cfRule>
    <cfRule type="containsText" dxfId="194" priority="191" operator="containsText" text="Formation suivie">
      <formula>NOT(ISERROR(SEARCH("Formation suivie",I4)))</formula>
    </cfRule>
    <cfRule type="containsText" dxfId="193" priority="192" operator="containsText" text="Développement de projets">
      <formula>NOT(ISERROR(SEARCH("Développement de projets",I4)))</formula>
    </cfRule>
    <cfRule type="containsText" dxfId="192" priority="193" operator="containsText" text="Communications et revue de presse">
      <formula>NOT(ISERROR(SEARCH("Communications et revue de presse",I4)))</formula>
    </cfRule>
    <cfRule type="containsText" dxfId="191" priority="194" operator="containsText" text="Administration">
      <formula>NOT(ISERROR(SEARCH("Administration",I4)))</formula>
    </cfRule>
    <cfRule type="containsText" dxfId="190" priority="195" operator="containsText" text="Rencontres et représentations">
      <formula>NOT(ISERROR(SEARCH("Rencontres et représentations",I4)))</formula>
    </cfRule>
    <cfRule type="containsText" dxfId="189" priority="196" operator="containsText" text="Activités">
      <formula>NOT(ISERROR(SEARCH("Activités",I4)))</formula>
    </cfRule>
  </conditionalFormatting>
  <conditionalFormatting sqref="I4">
    <cfRule type="containsText" dxfId="188" priority="188" operator="containsText" text="Tables et comités">
      <formula>NOT(ISERROR(SEARCH("Tables et comités",I4)))</formula>
    </cfRule>
    <cfRule type="containsText" dxfId="187" priority="189" operator="containsText" text="Correspondances (lettres et appuis)">
      <formula>NOT(ISERROR(SEARCH("Correspondances (lettres et appuis)",I4)))</formula>
    </cfRule>
  </conditionalFormatting>
  <conditionalFormatting sqref="I5">
    <cfRule type="containsText" dxfId="186" priority="181" operator="containsText" text="Mémoires, avis et recommandations">
      <formula>NOT(ISERROR(SEARCH("Mémoires, avis et recommandations",I5)))</formula>
    </cfRule>
    <cfRule type="containsText" dxfId="185" priority="182" operator="containsText" text="Formation suivie">
      <formula>NOT(ISERROR(SEARCH("Formation suivie",I5)))</formula>
    </cfRule>
    <cfRule type="containsText" dxfId="184" priority="183" operator="containsText" text="Développement de projets">
      <formula>NOT(ISERROR(SEARCH("Développement de projets",I5)))</formula>
    </cfRule>
    <cfRule type="containsText" dxfId="183" priority="184" operator="containsText" text="Communications et revue de presse">
      <formula>NOT(ISERROR(SEARCH("Communications et revue de presse",I5)))</formula>
    </cfRule>
    <cfRule type="containsText" dxfId="182" priority="185" operator="containsText" text="Administration">
      <formula>NOT(ISERROR(SEARCH("Administration",I5)))</formula>
    </cfRule>
    <cfRule type="containsText" dxfId="181" priority="186" operator="containsText" text="Rencontres et représentations">
      <formula>NOT(ISERROR(SEARCH("Rencontres et représentations",I5)))</formula>
    </cfRule>
    <cfRule type="containsText" dxfId="180" priority="187" operator="containsText" text="Activités">
      <formula>NOT(ISERROR(SEARCH("Activités",I5)))</formula>
    </cfRule>
  </conditionalFormatting>
  <conditionalFormatting sqref="I5">
    <cfRule type="containsText" dxfId="179" priority="179" operator="containsText" text="Tables et comités">
      <formula>NOT(ISERROR(SEARCH("Tables et comités",I5)))</formula>
    </cfRule>
    <cfRule type="containsText" dxfId="178" priority="180" operator="containsText" text="Correspondances (lettres et appuis)">
      <formula>NOT(ISERROR(SEARCH("Correspondances (lettres et appuis)",I5)))</formula>
    </cfRule>
  </conditionalFormatting>
  <conditionalFormatting sqref="I6">
    <cfRule type="containsText" dxfId="177" priority="172" operator="containsText" text="Mémoires, avis et recommandations">
      <formula>NOT(ISERROR(SEARCH("Mémoires, avis et recommandations",I6)))</formula>
    </cfRule>
    <cfRule type="containsText" dxfId="176" priority="173" operator="containsText" text="Formation suivie">
      <formula>NOT(ISERROR(SEARCH("Formation suivie",I6)))</formula>
    </cfRule>
    <cfRule type="containsText" dxfId="175" priority="174" operator="containsText" text="Développement de projets">
      <formula>NOT(ISERROR(SEARCH("Développement de projets",I6)))</formula>
    </cfRule>
    <cfRule type="containsText" dxfId="174" priority="175" operator="containsText" text="Communications et revue de presse">
      <formula>NOT(ISERROR(SEARCH("Communications et revue de presse",I6)))</formula>
    </cfRule>
    <cfRule type="containsText" dxfId="173" priority="176" operator="containsText" text="Administration">
      <formula>NOT(ISERROR(SEARCH("Administration",I6)))</formula>
    </cfRule>
    <cfRule type="containsText" dxfId="172" priority="177" operator="containsText" text="Rencontres et représentations">
      <formula>NOT(ISERROR(SEARCH("Rencontres et représentations",I6)))</formula>
    </cfRule>
    <cfRule type="containsText" dxfId="171" priority="178" operator="containsText" text="Activités">
      <formula>NOT(ISERROR(SEARCH("Activités",I6)))</formula>
    </cfRule>
  </conditionalFormatting>
  <conditionalFormatting sqref="I6">
    <cfRule type="containsText" dxfId="170" priority="170" operator="containsText" text="Tables et comités">
      <formula>NOT(ISERROR(SEARCH("Tables et comités",I6)))</formula>
    </cfRule>
    <cfRule type="containsText" dxfId="169" priority="171" operator="containsText" text="Correspondances (lettres et appuis)">
      <formula>NOT(ISERROR(SEARCH("Correspondances (lettres et appuis)",I6)))</formula>
    </cfRule>
  </conditionalFormatting>
  <conditionalFormatting sqref="I7">
    <cfRule type="containsText" dxfId="168" priority="163" operator="containsText" text="Mémoires, avis et recommandations">
      <formula>NOT(ISERROR(SEARCH("Mémoires, avis et recommandations",I7)))</formula>
    </cfRule>
    <cfRule type="containsText" dxfId="167" priority="164" operator="containsText" text="Formation suivie">
      <formula>NOT(ISERROR(SEARCH("Formation suivie",I7)))</formula>
    </cfRule>
    <cfRule type="containsText" dxfId="166" priority="165" operator="containsText" text="Développement de projets">
      <formula>NOT(ISERROR(SEARCH("Développement de projets",I7)))</formula>
    </cfRule>
    <cfRule type="containsText" dxfId="165" priority="166" operator="containsText" text="Communications et revue de presse">
      <formula>NOT(ISERROR(SEARCH("Communications et revue de presse",I7)))</formula>
    </cfRule>
    <cfRule type="containsText" dxfId="164" priority="167" operator="containsText" text="Administration">
      <formula>NOT(ISERROR(SEARCH("Administration",I7)))</formula>
    </cfRule>
    <cfRule type="containsText" dxfId="163" priority="168" operator="containsText" text="Rencontres et représentations">
      <formula>NOT(ISERROR(SEARCH("Rencontres et représentations",I7)))</formula>
    </cfRule>
    <cfRule type="containsText" dxfId="162" priority="169" operator="containsText" text="Activités">
      <formula>NOT(ISERROR(SEARCH("Activités",I7)))</formula>
    </cfRule>
  </conditionalFormatting>
  <conditionalFormatting sqref="I7">
    <cfRule type="containsText" dxfId="161" priority="161" operator="containsText" text="Tables et comités">
      <formula>NOT(ISERROR(SEARCH("Tables et comités",I7)))</formula>
    </cfRule>
    <cfRule type="containsText" dxfId="160" priority="162" operator="containsText" text="Correspondances (lettres et appuis)">
      <formula>NOT(ISERROR(SEARCH("Correspondances (lettres et appuis)",I7)))</formula>
    </cfRule>
  </conditionalFormatting>
  <conditionalFormatting sqref="I8">
    <cfRule type="containsText" dxfId="159" priority="154" operator="containsText" text="Mémoires, avis et recommandations">
      <formula>NOT(ISERROR(SEARCH("Mémoires, avis et recommandations",I8)))</formula>
    </cfRule>
    <cfRule type="containsText" dxfId="158" priority="155" operator="containsText" text="Formation suivie">
      <formula>NOT(ISERROR(SEARCH("Formation suivie",I8)))</formula>
    </cfRule>
    <cfRule type="containsText" dxfId="157" priority="156" operator="containsText" text="Développement de projets">
      <formula>NOT(ISERROR(SEARCH("Développement de projets",I8)))</formula>
    </cfRule>
    <cfRule type="containsText" dxfId="156" priority="157" operator="containsText" text="Communications et revue de presse">
      <formula>NOT(ISERROR(SEARCH("Communications et revue de presse",I8)))</formula>
    </cfRule>
    <cfRule type="containsText" dxfId="155" priority="158" operator="containsText" text="Administration">
      <formula>NOT(ISERROR(SEARCH("Administration",I8)))</formula>
    </cfRule>
    <cfRule type="containsText" dxfId="154" priority="159" operator="containsText" text="Rencontres et représentations">
      <formula>NOT(ISERROR(SEARCH("Rencontres et représentations",I8)))</formula>
    </cfRule>
    <cfRule type="containsText" dxfId="153" priority="160" operator="containsText" text="Activités">
      <formula>NOT(ISERROR(SEARCH("Activités",I8)))</formula>
    </cfRule>
  </conditionalFormatting>
  <conditionalFormatting sqref="I8">
    <cfRule type="containsText" dxfId="152" priority="152" operator="containsText" text="Tables et comités">
      <formula>NOT(ISERROR(SEARCH("Tables et comités",I8)))</formula>
    </cfRule>
    <cfRule type="containsText" dxfId="151" priority="153" operator="containsText" text="Correspondances (lettres et appuis)">
      <formula>NOT(ISERROR(SEARCH("Correspondances (lettres et appuis)",I8)))</formula>
    </cfRule>
  </conditionalFormatting>
  <conditionalFormatting sqref="I9">
    <cfRule type="containsText" dxfId="150" priority="145" operator="containsText" text="Mémoires, avis et recommandations">
      <formula>NOT(ISERROR(SEARCH("Mémoires, avis et recommandations",I9)))</formula>
    </cfRule>
    <cfRule type="containsText" dxfId="149" priority="146" operator="containsText" text="Formation suivie">
      <formula>NOT(ISERROR(SEARCH("Formation suivie",I9)))</formula>
    </cfRule>
    <cfRule type="containsText" dxfId="148" priority="147" operator="containsText" text="Développement de projets">
      <formula>NOT(ISERROR(SEARCH("Développement de projets",I9)))</formula>
    </cfRule>
    <cfRule type="containsText" dxfId="147" priority="148" operator="containsText" text="Communications et revue de presse">
      <formula>NOT(ISERROR(SEARCH("Communications et revue de presse",I9)))</formula>
    </cfRule>
    <cfRule type="containsText" dxfId="146" priority="149" operator="containsText" text="Administration">
      <formula>NOT(ISERROR(SEARCH("Administration",I9)))</formula>
    </cfRule>
    <cfRule type="containsText" dxfId="145" priority="150" operator="containsText" text="Rencontres et représentations">
      <formula>NOT(ISERROR(SEARCH("Rencontres et représentations",I9)))</formula>
    </cfRule>
    <cfRule type="containsText" dxfId="144" priority="151" operator="containsText" text="Activités">
      <formula>NOT(ISERROR(SEARCH("Activités",I9)))</formula>
    </cfRule>
  </conditionalFormatting>
  <conditionalFormatting sqref="I9">
    <cfRule type="containsText" dxfId="143" priority="143" operator="containsText" text="Tables et comités">
      <formula>NOT(ISERROR(SEARCH("Tables et comités",I9)))</formula>
    </cfRule>
    <cfRule type="containsText" dxfId="142" priority="144" operator="containsText" text="Correspondances (lettres et appuis)">
      <formula>NOT(ISERROR(SEARCH("Correspondances (lettres et appuis)",I9)))</formula>
    </cfRule>
  </conditionalFormatting>
  <conditionalFormatting sqref="I10">
    <cfRule type="containsText" dxfId="141" priority="136" operator="containsText" text="Mémoires, avis et recommandations">
      <formula>NOT(ISERROR(SEARCH("Mémoires, avis et recommandations",I10)))</formula>
    </cfRule>
    <cfRule type="containsText" dxfId="140" priority="137" operator="containsText" text="Formation suivie">
      <formula>NOT(ISERROR(SEARCH("Formation suivie",I10)))</formula>
    </cfRule>
    <cfRule type="containsText" dxfId="139" priority="138" operator="containsText" text="Développement de projets">
      <formula>NOT(ISERROR(SEARCH("Développement de projets",I10)))</formula>
    </cfRule>
    <cfRule type="containsText" dxfId="138" priority="139" operator="containsText" text="Communications et revue de presse">
      <formula>NOT(ISERROR(SEARCH("Communications et revue de presse",I10)))</formula>
    </cfRule>
    <cfRule type="containsText" dxfId="137" priority="140" operator="containsText" text="Administration">
      <formula>NOT(ISERROR(SEARCH("Administration",I10)))</formula>
    </cfRule>
    <cfRule type="containsText" dxfId="136" priority="141" operator="containsText" text="Rencontres et représentations">
      <formula>NOT(ISERROR(SEARCH("Rencontres et représentations",I10)))</formula>
    </cfRule>
    <cfRule type="containsText" dxfId="135" priority="142" operator="containsText" text="Activités">
      <formula>NOT(ISERROR(SEARCH("Activités",I10)))</formula>
    </cfRule>
  </conditionalFormatting>
  <conditionalFormatting sqref="I10">
    <cfRule type="containsText" dxfId="134" priority="134" operator="containsText" text="Tables et comités">
      <formula>NOT(ISERROR(SEARCH("Tables et comités",I10)))</formula>
    </cfRule>
    <cfRule type="containsText" dxfId="133" priority="135" operator="containsText" text="Correspondances (lettres et appuis)">
      <formula>NOT(ISERROR(SEARCH("Correspondances (lettres et appuis)",I10)))</formula>
    </cfRule>
  </conditionalFormatting>
  <conditionalFormatting sqref="I11">
    <cfRule type="containsText" dxfId="132" priority="127" operator="containsText" text="Mémoires, avis et recommandations">
      <formula>NOT(ISERROR(SEARCH("Mémoires, avis et recommandations",I11)))</formula>
    </cfRule>
    <cfRule type="containsText" dxfId="131" priority="128" operator="containsText" text="Formation suivie">
      <formula>NOT(ISERROR(SEARCH("Formation suivie",I11)))</formula>
    </cfRule>
    <cfRule type="containsText" dxfId="130" priority="129" operator="containsText" text="Développement de projets">
      <formula>NOT(ISERROR(SEARCH("Développement de projets",I11)))</formula>
    </cfRule>
    <cfRule type="containsText" dxfId="129" priority="130" operator="containsText" text="Communications et revue de presse">
      <formula>NOT(ISERROR(SEARCH("Communications et revue de presse",I11)))</formula>
    </cfRule>
    <cfRule type="containsText" dxfId="128" priority="131" operator="containsText" text="Administration">
      <formula>NOT(ISERROR(SEARCH("Administration",I11)))</formula>
    </cfRule>
    <cfRule type="containsText" dxfId="127" priority="132" operator="containsText" text="Rencontres et représentations">
      <formula>NOT(ISERROR(SEARCH("Rencontres et représentations",I11)))</formula>
    </cfRule>
    <cfRule type="containsText" dxfId="126" priority="133" operator="containsText" text="Activités">
      <formula>NOT(ISERROR(SEARCH("Activités",I11)))</formula>
    </cfRule>
  </conditionalFormatting>
  <conditionalFormatting sqref="I11">
    <cfRule type="containsText" dxfId="125" priority="126" operator="containsText" text="Correspondances (lettres et appuis)">
      <formula>NOT(ISERROR(SEARCH("Correspondances (lettres et appuis)",I11)))</formula>
    </cfRule>
  </conditionalFormatting>
  <conditionalFormatting sqref="I11 D200">
    <cfRule type="containsText" dxfId="124" priority="125" operator="containsText" text="Tables et comités">
      <formula>NOT(ISERROR(SEARCH("Tables et comités",D11)))</formula>
    </cfRule>
  </conditionalFormatting>
  <conditionalFormatting sqref="D3:E5">
    <cfRule type="containsText" dxfId="123" priority="118" operator="containsText" text="Mémoires, avis et recommandations">
      <formula>NOT(ISERROR(SEARCH("Mémoires, avis et recommandations",D3)))</formula>
    </cfRule>
    <cfRule type="containsText" dxfId="122" priority="119" operator="containsText" text="Formation suivie">
      <formula>NOT(ISERROR(SEARCH("Formation suivie",D3)))</formula>
    </cfRule>
    <cfRule type="containsText" dxfId="121" priority="120" operator="containsText" text="Développement de projets">
      <formula>NOT(ISERROR(SEARCH("Développement de projets",D3)))</formula>
    </cfRule>
    <cfRule type="containsText" dxfId="120" priority="121" operator="containsText" text="Communications et revue de presse">
      <formula>NOT(ISERROR(SEARCH("Communications et revue de presse",D3)))</formula>
    </cfRule>
    <cfRule type="containsText" dxfId="119" priority="122" operator="containsText" text="Administration">
      <formula>NOT(ISERROR(SEARCH("Administration",D3)))</formula>
    </cfRule>
    <cfRule type="containsText" dxfId="118" priority="123" operator="containsText" text="Rencontres et représentations">
      <formula>NOT(ISERROR(SEARCH("Rencontres et représentations",D3)))</formula>
    </cfRule>
    <cfRule type="containsText" dxfId="117" priority="124" operator="containsText" text="Activités">
      <formula>NOT(ISERROR(SEARCH("Activités",D3)))</formula>
    </cfRule>
  </conditionalFormatting>
  <conditionalFormatting sqref="D3:D5">
    <cfRule type="containsText" dxfId="116" priority="116" operator="containsText" text="Tables et comités">
      <formula>NOT(ISERROR(SEARCH("Tables et comités",D3)))</formula>
    </cfRule>
    <cfRule type="containsText" dxfId="115" priority="117" operator="containsText" text="Correspondances (lettres et appuis)">
      <formula>NOT(ISERROR(SEARCH("Correspondances (lettres et appuis)",D3)))</formula>
    </cfRule>
  </conditionalFormatting>
  <conditionalFormatting sqref="D1:E1">
    <cfRule type="containsText" dxfId="114" priority="109" operator="containsText" text="Mémoires, avis et recommandations">
      <formula>NOT(ISERROR(SEARCH("Mémoires, avis et recommandations",D1)))</formula>
    </cfRule>
    <cfRule type="containsText" dxfId="113" priority="110" operator="containsText" text="Formation suivie">
      <formula>NOT(ISERROR(SEARCH("Formation suivie",D1)))</formula>
    </cfRule>
    <cfRule type="containsText" dxfId="112" priority="111" operator="containsText" text="Développement de projets">
      <formula>NOT(ISERROR(SEARCH("Développement de projets",D1)))</formula>
    </cfRule>
    <cfRule type="containsText" dxfId="111" priority="112" operator="containsText" text="Communications et revue de presse">
      <formula>NOT(ISERROR(SEARCH("Communications et revue de presse",D1)))</formula>
    </cfRule>
    <cfRule type="containsText" dxfId="110" priority="113" operator="containsText" text="Administration">
      <formula>NOT(ISERROR(SEARCH("Administration",D1)))</formula>
    </cfRule>
    <cfRule type="containsText" dxfId="109" priority="114" operator="containsText" text="Rencontres et représentations">
      <formula>NOT(ISERROR(SEARCH("Rencontres et représentations",D1)))</formula>
    </cfRule>
    <cfRule type="containsText" dxfId="108" priority="115" operator="containsText" text="Activités">
      <formula>NOT(ISERROR(SEARCH("Activités",D1)))</formula>
    </cfRule>
  </conditionalFormatting>
  <conditionalFormatting sqref="D1">
    <cfRule type="containsText" dxfId="107" priority="107" operator="containsText" text="Tables et comités">
      <formula>NOT(ISERROR(SEARCH("Tables et comités",D1)))</formula>
    </cfRule>
    <cfRule type="containsText" dxfId="106" priority="108" operator="containsText" text="Correspondances (lettres et appuis)">
      <formula>NOT(ISERROR(SEARCH("Correspondances (lettres et appuis)",D1)))</formula>
    </cfRule>
  </conditionalFormatting>
  <conditionalFormatting sqref="D21:D23">
    <cfRule type="containsText" dxfId="105" priority="99" operator="containsText" text="Mémoires, avis et recommandations">
      <formula>NOT(ISERROR(SEARCH("Mémoires, avis et recommandations",D21)))</formula>
    </cfRule>
    <cfRule type="containsText" dxfId="104" priority="100" operator="containsText" text="Formation suivie">
      <formula>NOT(ISERROR(SEARCH("Formation suivie",D21)))</formula>
    </cfRule>
    <cfRule type="containsText" dxfId="103" priority="101" operator="containsText" text="Développement de projets">
      <formula>NOT(ISERROR(SEARCH("Développement de projets",D21)))</formula>
    </cfRule>
    <cfRule type="containsText" dxfId="102" priority="102" operator="containsText" text="Communications et revue de presse">
      <formula>NOT(ISERROR(SEARCH("Communications et revue de presse",D21)))</formula>
    </cfRule>
    <cfRule type="containsText" dxfId="101" priority="103" operator="containsText" text="Administration">
      <formula>NOT(ISERROR(SEARCH("Administration",D21)))</formula>
    </cfRule>
    <cfRule type="containsText" dxfId="100" priority="104" operator="containsText" text="Rencontres et représentations">
      <formula>NOT(ISERROR(SEARCH("Rencontres et représentations",D21)))</formula>
    </cfRule>
    <cfRule type="containsText" dxfId="99" priority="105" operator="containsText" text="Activités">
      <formula>NOT(ISERROR(SEARCH("Activités",D21)))</formula>
    </cfRule>
  </conditionalFormatting>
  <conditionalFormatting sqref="D21:D23">
    <cfRule type="containsText" dxfId="98" priority="97" operator="containsText" text="Tables et comités">
      <formula>NOT(ISERROR(SEARCH("Tables et comités",D21)))</formula>
    </cfRule>
    <cfRule type="containsText" dxfId="97" priority="98" operator="containsText" text="Correspondances (lettres et appuis)">
      <formula>NOT(ISERROR(SEARCH("Correspondances (lettres et appuis)",D21)))</formula>
    </cfRule>
  </conditionalFormatting>
  <conditionalFormatting sqref="E25">
    <cfRule type="containsText" dxfId="96" priority="89" operator="containsText" text="Mémoires, avis et recommandations">
      <formula>NOT(ISERROR(SEARCH("Mémoires, avis et recommandations",E25)))</formula>
    </cfRule>
    <cfRule type="containsText" dxfId="95" priority="90" operator="containsText" text="Formation suivie">
      <formula>NOT(ISERROR(SEARCH("Formation suivie",E25)))</formula>
    </cfRule>
    <cfRule type="containsText" dxfId="94" priority="91" operator="containsText" text="Développement de projets">
      <formula>NOT(ISERROR(SEARCH("Développement de projets",E25)))</formula>
    </cfRule>
    <cfRule type="containsText" dxfId="93" priority="92" operator="containsText" text="Communications et revue de presse">
      <formula>NOT(ISERROR(SEARCH("Communications et revue de presse",E25)))</formula>
    </cfRule>
    <cfRule type="containsText" dxfId="92" priority="93" operator="containsText" text="Administration">
      <formula>NOT(ISERROR(SEARCH("Administration",E25)))</formula>
    </cfRule>
    <cfRule type="containsText" dxfId="91" priority="94" operator="containsText" text="Rencontres et représentations">
      <formula>NOT(ISERROR(SEARCH("Rencontres et représentations",E25)))</formula>
    </cfRule>
    <cfRule type="containsText" dxfId="90" priority="95" operator="containsText" text="Activités">
      <formula>NOT(ISERROR(SEARCH("Activités",E25)))</formula>
    </cfRule>
  </conditionalFormatting>
  <conditionalFormatting sqref="D25">
    <cfRule type="containsText" dxfId="89" priority="82" operator="containsText" text="Mémoires, avis et recommandations">
      <formula>NOT(ISERROR(SEARCH("Mémoires, avis et recommandations",D25)))</formula>
    </cfRule>
    <cfRule type="containsText" dxfId="88" priority="83" operator="containsText" text="Formation suivie">
      <formula>NOT(ISERROR(SEARCH("Formation suivie",D25)))</formula>
    </cfRule>
    <cfRule type="containsText" dxfId="87" priority="84" operator="containsText" text="Développement de projets">
      <formula>NOT(ISERROR(SEARCH("Développement de projets",D25)))</formula>
    </cfRule>
    <cfRule type="containsText" dxfId="86" priority="85" operator="containsText" text="Communications et revue de presse">
      <formula>NOT(ISERROR(SEARCH("Communications et revue de presse",D25)))</formula>
    </cfRule>
    <cfRule type="containsText" dxfId="85" priority="86" operator="containsText" text="Administration">
      <formula>NOT(ISERROR(SEARCH("Administration",D25)))</formula>
    </cfRule>
    <cfRule type="containsText" dxfId="84" priority="87" operator="containsText" text="Rencontres et représentations">
      <formula>NOT(ISERROR(SEARCH("Rencontres et représentations",D25)))</formula>
    </cfRule>
    <cfRule type="containsText" dxfId="83" priority="88" operator="containsText" text="Activités">
      <formula>NOT(ISERROR(SEARCH("Activités",D25)))</formula>
    </cfRule>
  </conditionalFormatting>
  <conditionalFormatting sqref="D25">
    <cfRule type="containsText" dxfId="82" priority="80" operator="containsText" text="Tables et comités">
      <formula>NOT(ISERROR(SEARCH("Tables et comités",D25)))</formula>
    </cfRule>
    <cfRule type="containsText" dxfId="81" priority="81" operator="containsText" text="Correspondances (lettres et appuis)">
      <formula>NOT(ISERROR(SEARCH("Correspondances (lettres et appuis)",D25)))</formula>
    </cfRule>
  </conditionalFormatting>
  <conditionalFormatting sqref="E26">
    <cfRule type="containsText" dxfId="80" priority="72" operator="containsText" text="Mémoires, avis et recommandations">
      <formula>NOT(ISERROR(SEARCH("Mémoires, avis et recommandations",E26)))</formula>
    </cfRule>
    <cfRule type="containsText" dxfId="79" priority="73" operator="containsText" text="Formation suivie">
      <formula>NOT(ISERROR(SEARCH("Formation suivie",E26)))</formula>
    </cfRule>
    <cfRule type="containsText" dxfId="78" priority="74" operator="containsText" text="Développement de projets">
      <formula>NOT(ISERROR(SEARCH("Développement de projets",E26)))</formula>
    </cfRule>
    <cfRule type="containsText" dxfId="77" priority="75" operator="containsText" text="Communications et revue de presse">
      <formula>NOT(ISERROR(SEARCH("Communications et revue de presse",E26)))</formula>
    </cfRule>
    <cfRule type="containsText" dxfId="76" priority="76" operator="containsText" text="Administration">
      <formula>NOT(ISERROR(SEARCH("Administration",E26)))</formula>
    </cfRule>
    <cfRule type="containsText" dxfId="75" priority="77" operator="containsText" text="Rencontres et représentations">
      <formula>NOT(ISERROR(SEARCH("Rencontres et représentations",E26)))</formula>
    </cfRule>
    <cfRule type="containsText" dxfId="74" priority="78" operator="containsText" text="Activités">
      <formula>NOT(ISERROR(SEARCH("Activités",E26)))</formula>
    </cfRule>
  </conditionalFormatting>
  <conditionalFormatting sqref="D26">
    <cfRule type="containsText" dxfId="73" priority="65" operator="containsText" text="Mémoires, avis et recommandations">
      <formula>NOT(ISERROR(SEARCH("Mémoires, avis et recommandations",D26)))</formula>
    </cfRule>
    <cfRule type="containsText" dxfId="72" priority="66" operator="containsText" text="Formation suivie">
      <formula>NOT(ISERROR(SEARCH("Formation suivie",D26)))</formula>
    </cfRule>
    <cfRule type="containsText" dxfId="71" priority="67" operator="containsText" text="Développement de projets">
      <formula>NOT(ISERROR(SEARCH("Développement de projets",D26)))</formula>
    </cfRule>
    <cfRule type="containsText" dxfId="70" priority="68" operator="containsText" text="Communications et revue de presse">
      <formula>NOT(ISERROR(SEARCH("Communications et revue de presse",D26)))</formula>
    </cfRule>
    <cfRule type="containsText" dxfId="69" priority="69" operator="containsText" text="Administration">
      <formula>NOT(ISERROR(SEARCH("Administration",D26)))</formula>
    </cfRule>
    <cfRule type="containsText" dxfId="68" priority="70" operator="containsText" text="Rencontres et représentations">
      <formula>NOT(ISERROR(SEARCH("Rencontres et représentations",D26)))</formula>
    </cfRule>
    <cfRule type="containsText" dxfId="67" priority="71" operator="containsText" text="Activités">
      <formula>NOT(ISERROR(SEARCH("Activités",D26)))</formula>
    </cfRule>
  </conditionalFormatting>
  <conditionalFormatting sqref="D26">
    <cfRule type="containsText" dxfId="66" priority="63" operator="containsText" text="Tables et comités">
      <formula>NOT(ISERROR(SEARCH("Tables et comités",D26)))</formula>
    </cfRule>
    <cfRule type="containsText" dxfId="65" priority="64" operator="containsText" text="Correspondances (lettres et appuis)">
      <formula>NOT(ISERROR(SEARCH("Correspondances (lettres et appuis)",D26)))</formula>
    </cfRule>
  </conditionalFormatting>
  <conditionalFormatting sqref="E27">
    <cfRule type="containsText" dxfId="64" priority="55" operator="containsText" text="Mémoires, avis et recommandations">
      <formula>NOT(ISERROR(SEARCH("Mémoires, avis et recommandations",E27)))</formula>
    </cfRule>
    <cfRule type="containsText" dxfId="63" priority="56" operator="containsText" text="Formation suivie">
      <formula>NOT(ISERROR(SEARCH("Formation suivie",E27)))</formula>
    </cfRule>
    <cfRule type="containsText" dxfId="62" priority="57" operator="containsText" text="Développement de projets">
      <formula>NOT(ISERROR(SEARCH("Développement de projets",E27)))</formula>
    </cfRule>
    <cfRule type="containsText" dxfId="61" priority="58" operator="containsText" text="Communications et revue de presse">
      <formula>NOT(ISERROR(SEARCH("Communications et revue de presse",E27)))</formula>
    </cfRule>
    <cfRule type="containsText" dxfId="60" priority="59" operator="containsText" text="Administration">
      <formula>NOT(ISERROR(SEARCH("Administration",E27)))</formula>
    </cfRule>
    <cfRule type="containsText" dxfId="59" priority="60" operator="containsText" text="Rencontres et représentations">
      <formula>NOT(ISERROR(SEARCH("Rencontres et représentations",E27)))</formula>
    </cfRule>
    <cfRule type="containsText" dxfId="58" priority="61" operator="containsText" text="Activités">
      <formula>NOT(ISERROR(SEARCH("Activités",E27)))</formula>
    </cfRule>
  </conditionalFormatting>
  <conditionalFormatting sqref="D27">
    <cfRule type="containsText" dxfId="57" priority="48" operator="containsText" text="Mémoires, avis et recommandations">
      <formula>NOT(ISERROR(SEARCH("Mémoires, avis et recommandations",D27)))</formula>
    </cfRule>
    <cfRule type="containsText" dxfId="56" priority="49" operator="containsText" text="Formation suivie">
      <formula>NOT(ISERROR(SEARCH("Formation suivie",D27)))</formula>
    </cfRule>
    <cfRule type="containsText" dxfId="55" priority="50" operator="containsText" text="Développement de projets">
      <formula>NOT(ISERROR(SEARCH("Développement de projets",D27)))</formula>
    </cfRule>
    <cfRule type="containsText" dxfId="54" priority="51" operator="containsText" text="Communications et revue de presse">
      <formula>NOT(ISERROR(SEARCH("Communications et revue de presse",D27)))</formula>
    </cfRule>
    <cfRule type="containsText" dxfId="53" priority="52" operator="containsText" text="Administration">
      <formula>NOT(ISERROR(SEARCH("Administration",D27)))</formula>
    </cfRule>
    <cfRule type="containsText" dxfId="52" priority="53" operator="containsText" text="Rencontres et représentations">
      <formula>NOT(ISERROR(SEARCH("Rencontres et représentations",D27)))</formula>
    </cfRule>
    <cfRule type="containsText" dxfId="51" priority="54" operator="containsText" text="Activités">
      <formula>NOT(ISERROR(SEARCH("Activités",D27)))</formula>
    </cfRule>
  </conditionalFormatting>
  <conditionalFormatting sqref="D27">
    <cfRule type="containsText" dxfId="50" priority="46" operator="containsText" text="Tables et comités">
      <formula>NOT(ISERROR(SEARCH("Tables et comités",D27)))</formula>
    </cfRule>
    <cfRule type="containsText" dxfId="49" priority="47" operator="containsText" text="Correspondances (lettres et appuis)">
      <formula>NOT(ISERROR(SEARCH("Correspondances (lettres et appuis)",D27)))</formula>
    </cfRule>
  </conditionalFormatting>
  <conditionalFormatting sqref="E28">
    <cfRule type="containsText" dxfId="48" priority="38" operator="containsText" text="Mémoires, avis et recommandations">
      <formula>NOT(ISERROR(SEARCH("Mémoires, avis et recommandations",E28)))</formula>
    </cfRule>
    <cfRule type="containsText" dxfId="47" priority="39" operator="containsText" text="Formation suivie">
      <formula>NOT(ISERROR(SEARCH("Formation suivie",E28)))</formula>
    </cfRule>
    <cfRule type="containsText" dxfId="46" priority="40" operator="containsText" text="Développement de projets">
      <formula>NOT(ISERROR(SEARCH("Développement de projets",E28)))</formula>
    </cfRule>
    <cfRule type="containsText" dxfId="45" priority="41" operator="containsText" text="Communications et revue de presse">
      <formula>NOT(ISERROR(SEARCH("Communications et revue de presse",E28)))</formula>
    </cfRule>
    <cfRule type="containsText" dxfId="44" priority="42" operator="containsText" text="Administration">
      <formula>NOT(ISERROR(SEARCH("Administration",E28)))</formula>
    </cfRule>
    <cfRule type="containsText" dxfId="43" priority="43" operator="containsText" text="Rencontres et représentations">
      <formula>NOT(ISERROR(SEARCH("Rencontres et représentations",E28)))</formula>
    </cfRule>
    <cfRule type="containsText" dxfId="42" priority="44" operator="containsText" text="Activités">
      <formula>NOT(ISERROR(SEARCH("Activités",E28)))</formula>
    </cfRule>
  </conditionalFormatting>
  <conditionalFormatting sqref="D28">
    <cfRule type="containsText" dxfId="41" priority="31" operator="containsText" text="Mémoires, avis et recommandations">
      <formula>NOT(ISERROR(SEARCH("Mémoires, avis et recommandations",D28)))</formula>
    </cfRule>
    <cfRule type="containsText" dxfId="40" priority="32" operator="containsText" text="Formation suivie">
      <formula>NOT(ISERROR(SEARCH("Formation suivie",D28)))</formula>
    </cfRule>
    <cfRule type="containsText" dxfId="39" priority="33" operator="containsText" text="Développement de projets">
      <formula>NOT(ISERROR(SEARCH("Développement de projets",D28)))</formula>
    </cfRule>
    <cfRule type="containsText" dxfId="38" priority="34" operator="containsText" text="Communications et revue de presse">
      <formula>NOT(ISERROR(SEARCH("Communications et revue de presse",D28)))</formula>
    </cfRule>
    <cfRule type="containsText" dxfId="37" priority="35" operator="containsText" text="Administration">
      <formula>NOT(ISERROR(SEARCH("Administration",D28)))</formula>
    </cfRule>
    <cfRule type="containsText" dxfId="36" priority="36" operator="containsText" text="Rencontres et représentations">
      <formula>NOT(ISERROR(SEARCH("Rencontres et représentations",D28)))</formula>
    </cfRule>
    <cfRule type="containsText" dxfId="35" priority="37" operator="containsText" text="Activités">
      <formula>NOT(ISERROR(SEARCH("Activités",D28)))</formula>
    </cfRule>
  </conditionalFormatting>
  <conditionalFormatting sqref="D28">
    <cfRule type="containsText" dxfId="34" priority="29" operator="containsText" text="Tables et comités">
      <formula>NOT(ISERROR(SEARCH("Tables et comités",D28)))</formula>
    </cfRule>
    <cfRule type="containsText" dxfId="33" priority="30" operator="containsText" text="Correspondances (lettres et appuis)">
      <formula>NOT(ISERROR(SEARCH("Correspondances (lettres et appuis)",D28)))</formula>
    </cfRule>
  </conditionalFormatting>
  <conditionalFormatting sqref="E29">
    <cfRule type="containsText" dxfId="32" priority="21" operator="containsText" text="Mémoires, avis et recommandations">
      <formula>NOT(ISERROR(SEARCH("Mémoires, avis et recommandations",E29)))</formula>
    </cfRule>
    <cfRule type="containsText" dxfId="31" priority="22" operator="containsText" text="Formation suivie">
      <formula>NOT(ISERROR(SEARCH("Formation suivie",E29)))</formula>
    </cfRule>
    <cfRule type="containsText" dxfId="30" priority="23" operator="containsText" text="Développement de projets">
      <formula>NOT(ISERROR(SEARCH("Développement de projets",E29)))</formula>
    </cfRule>
    <cfRule type="containsText" dxfId="29" priority="24" operator="containsText" text="Communications et revue de presse">
      <formula>NOT(ISERROR(SEARCH("Communications et revue de presse",E29)))</formula>
    </cfRule>
    <cfRule type="containsText" dxfId="28" priority="25" operator="containsText" text="Administration">
      <formula>NOT(ISERROR(SEARCH("Administration",E29)))</formula>
    </cfRule>
    <cfRule type="containsText" dxfId="27" priority="26" operator="containsText" text="Rencontres et représentations">
      <formula>NOT(ISERROR(SEARCH("Rencontres et représentations",E29)))</formula>
    </cfRule>
    <cfRule type="containsText" dxfId="26" priority="27" operator="containsText" text="Activités">
      <formula>NOT(ISERROR(SEARCH("Activités",E29)))</formula>
    </cfRule>
  </conditionalFormatting>
  <conditionalFormatting sqref="D29">
    <cfRule type="containsText" dxfId="25" priority="14" operator="containsText" text="Mémoires, avis et recommandations">
      <formula>NOT(ISERROR(SEARCH("Mémoires, avis et recommandations",D29)))</formula>
    </cfRule>
    <cfRule type="containsText" dxfId="24" priority="15" operator="containsText" text="Formation suivie">
      <formula>NOT(ISERROR(SEARCH("Formation suivie",D29)))</formula>
    </cfRule>
    <cfRule type="containsText" dxfId="23" priority="16" operator="containsText" text="Développement de projets">
      <formula>NOT(ISERROR(SEARCH("Développement de projets",D29)))</formula>
    </cfRule>
    <cfRule type="containsText" dxfId="22" priority="17" operator="containsText" text="Communications et revue de presse">
      <formula>NOT(ISERROR(SEARCH("Communications et revue de presse",D29)))</formula>
    </cfRule>
    <cfRule type="containsText" dxfId="21" priority="18" operator="containsText" text="Administration">
      <formula>NOT(ISERROR(SEARCH("Administration",D29)))</formula>
    </cfRule>
    <cfRule type="containsText" dxfId="20" priority="19" operator="containsText" text="Rencontres et représentations">
      <formula>NOT(ISERROR(SEARCH("Rencontres et représentations",D29)))</formula>
    </cfRule>
    <cfRule type="containsText" dxfId="19" priority="20" operator="containsText" text="Activités">
      <formula>NOT(ISERROR(SEARCH("Activités",D29)))</formula>
    </cfRule>
  </conditionalFormatting>
  <conditionalFormatting sqref="D29">
    <cfRule type="containsText" dxfId="18" priority="12" operator="containsText" text="Tables et comités">
      <formula>NOT(ISERROR(SEARCH("Tables et comités",D29)))</formula>
    </cfRule>
    <cfRule type="containsText" dxfId="17" priority="13" operator="containsText" text="Correspondances (lettres et appuis)">
      <formula>NOT(ISERROR(SEARCH("Correspondances (lettres et appuis)",D29)))</formula>
    </cfRule>
  </conditionalFormatting>
  <conditionalFormatting sqref="D31:E31">
    <cfRule type="containsText" dxfId="16" priority="4" operator="containsText" text="Mémoires, avis et recommandations">
      <formula>NOT(ISERROR(SEARCH("Mémoires, avis et recommandations",D31)))</formula>
    </cfRule>
    <cfRule type="containsText" dxfId="15" priority="5" operator="containsText" text="Formation suivie">
      <formula>NOT(ISERROR(SEARCH("Formation suivie",D31)))</formula>
    </cfRule>
    <cfRule type="containsText" dxfId="14" priority="6" operator="containsText" text="Développement de projets">
      <formula>NOT(ISERROR(SEARCH("Développement de projets",D31)))</formula>
    </cfRule>
    <cfRule type="containsText" dxfId="13" priority="7" operator="containsText" text="Communications et revue de presse">
      <formula>NOT(ISERROR(SEARCH("Communications et revue de presse",D31)))</formula>
    </cfRule>
    <cfRule type="containsText" dxfId="12" priority="8" operator="containsText" text="Administration">
      <formula>NOT(ISERROR(SEARCH("Administration",D31)))</formula>
    </cfRule>
    <cfRule type="containsText" dxfId="11" priority="9" operator="containsText" text="Rencontres et représentations">
      <formula>NOT(ISERROR(SEARCH("Rencontres et représentations",D31)))</formula>
    </cfRule>
    <cfRule type="containsText" dxfId="10" priority="10" operator="containsText" text="Activités">
      <formula>NOT(ISERROR(SEARCH("Activités",D31)))</formula>
    </cfRule>
  </conditionalFormatting>
  <conditionalFormatting sqref="D31">
    <cfRule type="containsText" dxfId="9" priority="2" operator="containsText" text="Tables et comités">
      <formula>NOT(ISERROR(SEARCH("Tables et comités",D31)))</formula>
    </cfRule>
    <cfRule type="containsText" dxfId="8" priority="3" operator="containsText" text="Correspondances (lettres et appuis)">
      <formula>NOT(ISERROR(SEARCH("Correspondances (lettres et appuis)",D31)))</formula>
    </cfRule>
  </conditionalFormatting>
  <dataValidations count="3">
    <dataValidation type="list" allowBlank="1" showInputMessage="1" showErrorMessage="1" sqref="I3:I11">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 type="list" allowBlank="1" showInputMessage="1" showErrorMessage="1" sqref="E3:E100">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 type="list" allowBlank="1" showInputMessage="1" showErrorMessage="1" sqref="D1:D1048576">
      <formula1>$I$3:$I$13</formula1>
    </dataValidation>
  </dataValidations>
  <hyperlinks>
    <hyperlink ref="G8" r:id="rId1" display="https://mailchi.mp/1f56a9597cb9/flashvert-infolettre-2357349"/>
  </hyperlinks>
  <pageMargins left="0.7" right="0.7" top="0.75" bottom="0.75" header="0.3" footer="0.3"/>
  <pageSetup orientation="portrait" horizontalDpi="4294967295" verticalDpi="4294967295" r:id="rId2"/>
  <drawing r:id="rId3"/>
  <extLst>
    <ext xmlns:x14="http://schemas.microsoft.com/office/spreadsheetml/2009/9/main" uri="{78C0D931-6437-407d-A8EE-F0AAD7539E65}">
      <x14:conditionalFormattings>
        <x14:conditionalFormatting xmlns:xm="http://schemas.microsoft.com/office/excel/2006/main">
          <x14:cfRule type="containsText" priority="106" operator="containsText" id="{30B2AE0A-07AB-459A-A7E7-E29CCE1FFF7E}">
            <xm:f>NOT(ISERROR(SEARCH($I$13,D1)))</xm:f>
            <xm:f>$I$13</xm:f>
            <x14:dxf>
              <fill>
                <patternFill>
                  <bgColor rgb="FF9999FF"/>
                </patternFill>
              </fill>
            </x14:dxf>
          </x14:cfRule>
          <xm:sqref>D1:D20 D24 D30 D32:D1048576</xm:sqref>
        </x14:conditionalFormatting>
        <x14:conditionalFormatting xmlns:xm="http://schemas.microsoft.com/office/excel/2006/main">
          <x14:cfRule type="containsText" priority="96" operator="containsText" id="{EEC8B3C4-E8B4-40E2-8D31-BDBEF1FADE8C}">
            <xm:f>NOT(ISERROR(SEARCH($I$13,D21)))</xm:f>
            <xm:f>$I$13</xm:f>
            <x14:dxf>
              <fill>
                <patternFill>
                  <bgColor rgb="FF9999FF"/>
                </patternFill>
              </fill>
            </x14:dxf>
          </x14:cfRule>
          <xm:sqref>D21:D23</xm:sqref>
        </x14:conditionalFormatting>
        <x14:conditionalFormatting xmlns:xm="http://schemas.microsoft.com/office/excel/2006/main">
          <x14:cfRule type="containsText" priority="79" operator="containsText" id="{AAC07C9F-F6B2-490F-A1F8-70101CFBF1F2}">
            <xm:f>NOT(ISERROR(SEARCH($I$13,D25)))</xm:f>
            <xm:f>$I$13</xm:f>
            <x14:dxf>
              <fill>
                <patternFill>
                  <bgColor rgb="FF9999FF"/>
                </patternFill>
              </fill>
            </x14:dxf>
          </x14:cfRule>
          <xm:sqref>D25</xm:sqref>
        </x14:conditionalFormatting>
        <x14:conditionalFormatting xmlns:xm="http://schemas.microsoft.com/office/excel/2006/main">
          <x14:cfRule type="containsText" priority="62" operator="containsText" id="{6FAF6C36-68D6-47C8-8DF8-AF2B1ACCCABD}">
            <xm:f>NOT(ISERROR(SEARCH($I$13,D26)))</xm:f>
            <xm:f>$I$13</xm:f>
            <x14:dxf>
              <fill>
                <patternFill>
                  <bgColor rgb="FF9999FF"/>
                </patternFill>
              </fill>
            </x14:dxf>
          </x14:cfRule>
          <xm:sqref>D26</xm:sqref>
        </x14:conditionalFormatting>
        <x14:conditionalFormatting xmlns:xm="http://schemas.microsoft.com/office/excel/2006/main">
          <x14:cfRule type="containsText" priority="45" operator="containsText" id="{BAF66321-F58C-4B3B-A233-072C899FDA86}">
            <xm:f>NOT(ISERROR(SEARCH($I$13,D27)))</xm:f>
            <xm:f>$I$13</xm:f>
            <x14:dxf>
              <fill>
                <patternFill>
                  <bgColor rgb="FF9999FF"/>
                </patternFill>
              </fill>
            </x14:dxf>
          </x14:cfRule>
          <xm:sqref>D27</xm:sqref>
        </x14:conditionalFormatting>
        <x14:conditionalFormatting xmlns:xm="http://schemas.microsoft.com/office/excel/2006/main">
          <x14:cfRule type="containsText" priority="28" operator="containsText" id="{73537BDF-792C-4153-91CC-4362E09475BE}">
            <xm:f>NOT(ISERROR(SEARCH($I$13,D28)))</xm:f>
            <xm:f>$I$13</xm:f>
            <x14:dxf>
              <fill>
                <patternFill>
                  <bgColor rgb="FF9999FF"/>
                </patternFill>
              </fill>
            </x14:dxf>
          </x14:cfRule>
          <xm:sqref>D28</xm:sqref>
        </x14:conditionalFormatting>
        <x14:conditionalFormatting xmlns:xm="http://schemas.microsoft.com/office/excel/2006/main">
          <x14:cfRule type="containsText" priority="11" operator="containsText" id="{69CC11A9-23DC-4DAF-87E5-15CA915976E6}">
            <xm:f>NOT(ISERROR(SEARCH($I$13,D29)))</xm:f>
            <xm:f>$I$13</xm:f>
            <x14:dxf>
              <fill>
                <patternFill>
                  <bgColor rgb="FF9999FF"/>
                </patternFill>
              </fill>
            </x14:dxf>
          </x14:cfRule>
          <xm:sqref>D29</xm:sqref>
        </x14:conditionalFormatting>
        <x14:conditionalFormatting xmlns:xm="http://schemas.microsoft.com/office/excel/2006/main">
          <x14:cfRule type="containsText" priority="1" operator="containsText" id="{4256B1CB-5EC0-4FC6-A651-0A1855C8DDBF}">
            <xm:f>NOT(ISERROR(SEARCH($I$13,D31)))</xm:f>
            <xm:f>$I$13</xm:f>
            <x14:dxf>
              <fill>
                <patternFill>
                  <bgColor rgb="FF9999FF"/>
                </patternFill>
              </fill>
            </x14:dxf>
          </x14:cfRule>
          <xm:sqref>D31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déc.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Maryse</cp:lastModifiedBy>
  <dcterms:created xsi:type="dcterms:W3CDTF">2019-03-12T16:00:40Z</dcterms:created>
  <dcterms:modified xsi:type="dcterms:W3CDTF">2020-01-08T13:40:58Z</dcterms:modified>
</cp:coreProperties>
</file>