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Administration\Rapport activites courantes\2019-2020\"/>
    </mc:Choice>
  </mc:AlternateContent>
  <bookViews>
    <workbookView xWindow="0" yWindow="0" windowWidth="28800" windowHeight="11730"/>
  </bookViews>
  <sheets>
    <sheet name="juin 2019" sheetId="4" r:id="rId1"/>
  </sheets>
  <definedNames>
    <definedName name="_xlnm._FilterDatabase" localSheetId="0" hidden="1">'juin 2019'!$A$1:$G$8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 i="4" l="1"/>
  <c r="J12" i="4"/>
  <c r="J11" i="4"/>
  <c r="J10" i="4"/>
  <c r="J9" i="4"/>
  <c r="J8" i="4"/>
  <c r="J7" i="4"/>
  <c r="J6" i="4"/>
  <c r="J4" i="4"/>
  <c r="J14" i="4"/>
</calcChain>
</file>

<file path=xl/sharedStrings.xml><?xml version="1.0" encoding="utf-8"?>
<sst xmlns="http://schemas.openxmlformats.org/spreadsheetml/2006/main" count="257" uniqueCount="139">
  <si>
    <t>Catégorie</t>
  </si>
  <si>
    <t>Administration</t>
  </si>
  <si>
    <t>Communications et revue de presse</t>
  </si>
  <si>
    <t>Développement de projets</t>
  </si>
  <si>
    <t>Formation suivie</t>
  </si>
  <si>
    <t>Nbr</t>
  </si>
  <si>
    <t>Total</t>
  </si>
  <si>
    <t>Rencontres et représentations</t>
  </si>
  <si>
    <t>Activités et outils</t>
  </si>
  <si>
    <t>Mémoires, avis et recommandations</t>
  </si>
  <si>
    <t>Correspondances (lettres et appuis)</t>
  </si>
  <si>
    <t>Tables et comités</t>
  </si>
  <si>
    <t>Info demandée</t>
  </si>
  <si>
    <t>Nom du média, titre de l’article, lien Web, nom du chroniqueur (s’il y a lieu dans le cadre de : ))</t>
  </si>
  <si>
    <t>Information du projet (s’il y a lieu : sujet de la rencontre, partenaires du projet)</t>
  </si>
  <si>
    <t>Titre de l’activité, organisé par, portant sur, public cible (s’il y a lieu dans le cadre de : )) / Type d'outils, portant sur, public cible (s’il y a lieu dans le cadre de : ))</t>
  </si>
  <si>
    <t>Représentations (sujet de la rencontre) / Partenariat (sujet du partenariat)</t>
  </si>
  <si>
    <t>Formation de (quel organisme ou institution), titre de la formation, formateur : (nom, fonction)</t>
  </si>
  <si>
    <t>Nom de la consultation, l’organisme qui chapeaute cette consultation, l’objet de celle-ci, nos recommandations (s’il y a lieu), le public ciblé par cette consultation</t>
  </si>
  <si>
    <t>Nom du projet, nom et titre de la personne à qui nous transmettons la communication</t>
  </si>
  <si>
    <t>-</t>
  </si>
  <si>
    <t>Nom du comité, sujets abordés</t>
  </si>
  <si>
    <t>MF</t>
  </si>
  <si>
    <t>TAL+CL</t>
  </si>
  <si>
    <t>MR</t>
  </si>
  <si>
    <t>DD</t>
  </si>
  <si>
    <t>TAL</t>
  </si>
  <si>
    <t>Milieu industriel</t>
  </si>
  <si>
    <t>Environnement Mauricie</t>
  </si>
  <si>
    <t>DB</t>
  </si>
  <si>
    <t>Transport et aménagement</t>
  </si>
  <si>
    <t>Publication de l’infolettre d’Environnement Mauricie, le bulletin FlashVERT</t>
  </si>
  <si>
    <t>ECM+</t>
  </si>
  <si>
    <t>LD</t>
  </si>
  <si>
    <t>Écologie et conservation (biodiversité)</t>
  </si>
  <si>
    <t>PRMHH</t>
  </si>
  <si>
    <r>
      <rPr>
        <b/>
        <sz val="10"/>
        <color theme="0"/>
        <rFont val="Tahoma"/>
        <family val="2"/>
      </rPr>
      <t>Quand</t>
    </r>
    <r>
      <rPr>
        <sz val="8"/>
        <color theme="0"/>
        <rFont val="Tahoma"/>
        <family val="2"/>
      </rPr>
      <t xml:space="preserve"> (jj-mm-aaaa)</t>
    </r>
  </si>
  <si>
    <r>
      <rPr>
        <b/>
        <sz val="10"/>
        <color theme="0"/>
        <rFont val="Tahoma"/>
        <family val="2"/>
      </rPr>
      <t>Quoi</t>
    </r>
    <r>
      <rPr>
        <sz val="10"/>
        <color theme="0"/>
        <rFont val="Tahoma"/>
        <family val="2"/>
      </rPr>
      <t xml:space="preserve"> </t>
    </r>
    <r>
      <rPr>
        <sz val="8"/>
        <color theme="0"/>
        <rFont val="Tahoma"/>
        <family val="2"/>
      </rPr>
      <t>(Ex.: PNPE, SLP, etc.)</t>
    </r>
  </si>
  <si>
    <r>
      <rPr>
        <b/>
        <sz val="10"/>
        <color theme="0"/>
        <rFont val="Tahoma"/>
        <family val="2"/>
      </rPr>
      <t>Qui</t>
    </r>
    <r>
      <rPr>
        <sz val="10"/>
        <color theme="0"/>
        <rFont val="Tahoma"/>
        <family val="2"/>
      </rPr>
      <t xml:space="preserve"> </t>
    </r>
    <r>
      <rPr>
        <sz val="8"/>
        <color theme="0"/>
        <rFont val="Tahoma"/>
        <family val="2"/>
      </rPr>
      <t>(Initales)</t>
    </r>
  </si>
  <si>
    <r>
      <rPr>
        <b/>
        <sz val="10"/>
        <color theme="0"/>
        <rFont val="Tahoma"/>
        <family val="2"/>
      </rPr>
      <t>Catégorie</t>
    </r>
    <r>
      <rPr>
        <sz val="10"/>
        <color theme="0"/>
        <rFont val="Tahoma"/>
        <family val="2"/>
      </rPr>
      <t xml:space="preserve"> </t>
    </r>
    <r>
      <rPr>
        <sz val="8"/>
        <color theme="0"/>
        <rFont val="Tahoma"/>
        <family val="2"/>
      </rPr>
      <t>(Liste déroulante)</t>
    </r>
  </si>
  <si>
    <r>
      <rPr>
        <b/>
        <sz val="10"/>
        <color theme="0"/>
        <rFont val="Tahoma"/>
        <family val="2"/>
      </rPr>
      <t>Enjeux</t>
    </r>
    <r>
      <rPr>
        <sz val="10"/>
        <color theme="0"/>
        <rFont val="Tahoma"/>
        <family val="2"/>
      </rPr>
      <t xml:space="preserve"> </t>
    </r>
    <r>
      <rPr>
        <sz val="8"/>
        <color theme="0"/>
        <rFont val="Tahoma"/>
        <family val="2"/>
      </rPr>
      <t>(Liste déroulante)</t>
    </r>
  </si>
  <si>
    <r>
      <rPr>
        <b/>
        <sz val="10"/>
        <color theme="0"/>
        <rFont val="Tahoma"/>
        <family val="2"/>
      </rPr>
      <t>Autres participants</t>
    </r>
    <r>
      <rPr>
        <sz val="10"/>
        <color theme="0"/>
        <rFont val="Tahoma"/>
        <family val="2"/>
      </rPr>
      <t xml:space="preserve"> </t>
    </r>
    <r>
      <rPr>
        <sz val="8"/>
        <color theme="0"/>
        <rFont val="Tahoma"/>
        <family val="2"/>
      </rPr>
      <t>(Prénom nom, rôle, organisation)</t>
    </r>
  </si>
  <si>
    <r>
      <rPr>
        <b/>
        <sz val="10"/>
        <color theme="0"/>
        <rFont val="Tahoma"/>
        <family val="2"/>
      </rPr>
      <t>Descriptif</t>
    </r>
    <r>
      <rPr>
        <sz val="10"/>
        <color theme="0"/>
        <rFont val="Tahoma"/>
        <family val="2"/>
      </rPr>
      <t xml:space="preserve"> </t>
    </r>
    <r>
      <rPr>
        <sz val="8"/>
        <color theme="0"/>
        <rFont val="Tahoma"/>
        <family val="2"/>
      </rPr>
      <t>(Voir contenu demandé dans tableau (--&gt;)</t>
    </r>
  </si>
  <si>
    <t>Comité de vigilance du LET de Champlain</t>
  </si>
  <si>
    <t>Comité d'organisation de la Fête du district de Richelieu</t>
  </si>
  <si>
    <t>CLeg</t>
  </si>
  <si>
    <t>Domaine hydrique</t>
  </si>
  <si>
    <t>CC, énergie</t>
  </si>
  <si>
    <t>19-06-2019</t>
  </si>
  <si>
    <t>Tous Yés</t>
  </si>
  <si>
    <t>Assemblée générale annuelle</t>
  </si>
  <si>
    <t>12-06-2019</t>
  </si>
  <si>
    <t>Laurianne Bonin, Chargée de projets, BVSM</t>
  </si>
  <si>
    <t>ZIP Les Deux Rives</t>
  </si>
  <si>
    <t>Présence à l'AGA de la ZIP Les Deux Rives</t>
  </si>
  <si>
    <t>13-06-2019</t>
  </si>
  <si>
    <t>SAMBBA</t>
  </si>
  <si>
    <t>Présence à l'AGA de la SAMBBA</t>
  </si>
  <si>
    <t>14-06-2019</t>
  </si>
  <si>
    <t>LD+CLeg</t>
  </si>
  <si>
    <t>Divers élus et employés de la Ville de Trois-Rivières + 2 représentants de la RGMRM dont Pierre Tardif</t>
  </si>
  <si>
    <t>Commission du développement durable et de l'environnement. Présentation réalisée par LD sur qui est Environnement Mauricie et les projets réalisés par cet organisme. + contributions de LD et CLeg aux réflexions faites par la commission sur des enjeux de développement durable et de l'environnement. + prise de contact de CLeg avec Dominic Thibeault (Chef de division - Environnement de la Ville de Trois-Rivières) pour le projet veille environnementale.</t>
  </si>
  <si>
    <t>20-06-2019</t>
  </si>
  <si>
    <t>4 employés de Gazoduq + Michel Sylvain (Maire de la Bostonnais) + Marco Lethiecq (Directeur général de l'agglomération de La Tuque) + Justin Proulx (Directeur de l'aménagement de l'agglomération de La Tuque) + Christian Leveillé (conseiller en développement économique de l'agglomération de La Tuque)</t>
  </si>
  <si>
    <t>21-06-2019</t>
  </si>
  <si>
    <t>Gilles Brochu (Président de la CRECQ), Éric Perreault (Chargé de projet à la CRECQ), Benoît Bessette (Vice-président, communication et affaires publiques du ProjetBécancour.ag), Yvan Martin (Communication Lead du ProjetBécancour.ag)</t>
  </si>
  <si>
    <t>Rencontre pour me présenter le projet Gazoduq (projet de construction d’une conduite souterraine de plus de 780 km, qui s'étendra de l'Ontario jusqu'au Saguenay-Lac-Saint-Jean en passant par l'Abitibi et la Mauricie, pour alimenter Énergie Saguenay) et me préparer à la consultation oragnisée par Gazoduq qui se déroulera le 20 juin 2019 à La Tuque.</t>
  </si>
  <si>
    <r>
      <rPr>
        <b/>
        <sz val="10"/>
        <color theme="1"/>
        <rFont val="Tahoma"/>
        <family val="2"/>
      </rPr>
      <t xml:space="preserve">Consultation organisée par Gazoduq sur le projet de construction d’une conduite souterraine de plus de 780 km </t>
    </r>
    <r>
      <rPr>
        <sz val="10"/>
        <color theme="1"/>
        <rFont val="Tahoma"/>
        <family val="2"/>
      </rPr>
      <t xml:space="preserve">(qui s'étendra de l'Ontario jusqu'au Saguenay-Lac-Saint-Jean en passant par l'Abitibi et la Mauricie) pour alimenter Énergie Saguenay. Public ciblé par cette consultation : décideurs, organismes. Déroulement de la rencontre (power point mis dans le dossier Gazoduq sur le réseau) : rappel du projet avec présentation du tracé final; présentation des résultats des consultations menées par Gazoduq (ceci n’inclut pas les consultations des communautés autochtones) sur le projet Gazoduq (et non de GNL Québec); discussions concernant la démarche proposée pour consulter les citoyens. Préoccupations des participants très axées sur les enjeux économiques et locaux d’où la pertinence de ma présence. </t>
    </r>
    <r>
      <rPr>
        <b/>
        <sz val="10"/>
        <color theme="1"/>
        <rFont val="Tahoma"/>
        <family val="2"/>
      </rPr>
      <t>Plusieurs contributions d'Environnement Mauricie dont</t>
    </r>
    <r>
      <rPr>
        <sz val="10"/>
        <color theme="1"/>
        <rFont val="Tahoma"/>
        <family val="2"/>
      </rPr>
      <t xml:space="preserve"> : rappel sur le fait que le projet est d'envergure national ou au tout au moins régional (ainsi, les publicités pour les consultations devrait être faites au niveau régional et non qu'au niveau local); conservation des enjeux environnementaux pour la consultation des citoyens qui sera la prochaine étape de consultation; amélioration de la démarche de la consultation proposée (proposition de tables de discussion et de réflexion par thème (3 groupes de thèmes) avec un ou plusieurs experts du domaine, lesquels devraient être les plus objectif possible); a souligné le fait que la démarche de consultation doit être construite pour attirer les citoyens et non les organismes, fonctionnaires ou autres, lesquels peuvent être présents  plus facilement. Prochaine étape pour Environnement Mauricie : rencontrer BVSM pour discuter de la stratégie à adopter (c.à.d., stratégie commune ou non, prise de position ou non et contenu de ce dernière, méthode pour sensibiliser les élus et les décideurs, etc.). Pour l'instant, aucune position n'a été prise et aucune recommandation n'a été émise par Environnement Mauricie.</t>
    </r>
  </si>
  <si>
    <r>
      <rPr>
        <b/>
        <sz val="10"/>
        <color theme="1"/>
        <rFont val="Tahoma"/>
        <family val="2"/>
      </rPr>
      <t>Consultation organisée par ProjetBécancour.ag sur le projet de construction d'une usine de production de méthanol et d'urée à Bécancour</t>
    </r>
    <r>
      <rPr>
        <sz val="10"/>
        <color theme="1"/>
        <rFont val="Tahoma"/>
        <family val="2"/>
      </rPr>
      <t>. Public cible : CRECQ et Environnement Mauricie. Les promoteurs ont présenté le projet. Diverses préoccupations ont été soulevées (ex. utilisation du gaz naturel pour la fabrication du méthanol) et des questions ont été posées par les représentants des deux CRE sur le projet. Dans un deuxième temps, une rencontre sera organisée pour présenter le projet aux membres des CA de la CRECQ et d'Environnement Mauricie. Cette rencontre se tiendra probablement en septembre 2019 à Nicolet ou Bécancour durant une demie-journée. Une première partie de la demie-journée sera réservée aux promoteurs, une deuxième partie sera réservée à une présentation conjointe d'Éric Perreault (CRECQ) et de CLeg (Envionnement Mauricie) sur le projet et une dernière partie sera réservée à une discussion sur ce qu'on en retient. Pour l'instant, aucune position n'a été prise et aucune recommandation n'a été émise par Environnement Mauricie.</t>
    </r>
  </si>
  <si>
    <t>27-06-2019</t>
  </si>
  <si>
    <t>06-06-2019</t>
  </si>
  <si>
    <t>MRC des Chenaux, Mékinac, Maskinongé, Trois-Rivières, Shawinigan, La Tuque, MELCC, MAMH</t>
  </si>
  <si>
    <t>09-06-2019</t>
  </si>
  <si>
    <t>LD+AL</t>
  </si>
  <si>
    <t>RNCREQ</t>
  </si>
  <si>
    <t>11-06-2019</t>
  </si>
  <si>
    <t>GROUPÉ Mauricie+Rive-sud</t>
  </si>
  <si>
    <t>AGA de GROUPÉ au Musée Pop à Trois-Rivières. Occasion de parler du projet ECM+ et de créer des contacts avec Yves Lacrois (PGD de FAB 3R) et Michel Vincent (Québec-Gatineau)</t>
  </si>
  <si>
    <t>AGA du 9 au 11 juin à Scott dans Chaudière-Appalaches, durant laquelle André Lavoie a été nommé 1er vice-président aux affaires stratégiques du CA du RNCREQ</t>
  </si>
  <si>
    <t>Rencontre de la table régionale de concertation des MRC pour les PRMHH visant à préciser le calendrier de réalisation et les attentes envers les offres de service des OBV-ZIP-CRE</t>
  </si>
  <si>
    <t>LD+AL+SD</t>
  </si>
  <si>
    <t>Firme comptable LGMC</t>
  </si>
  <si>
    <t>Présentation par la firme comptable des résultats de la mission d'examen en vue de l'AGA</t>
  </si>
  <si>
    <t>18-06-2019</t>
  </si>
  <si>
    <t>LD+DB</t>
  </si>
  <si>
    <t>Rencontre de gestion de personnel</t>
  </si>
  <si>
    <t>LD+CLaco</t>
  </si>
  <si>
    <t>TVA Nouvelles, Le Temps d'une pinte</t>
  </si>
  <si>
    <t>Reportage de TVA Nouvelles concernant le projet ECM+ à la Microbrasserie Le Temps d'une pinte afin de voir un exemple concret d'entreprise qui valorise ses matières résiduelles. Le reportage est passé à la télé le soir même et a été partagé dans les réseaux sociaux.</t>
  </si>
  <si>
    <t>Rencontre de gestion de personnel durant laquelle la direction a annoncé à l'employé qu'elle mettait un terme à sa période de probation.</t>
  </si>
  <si>
    <t>25-06-2019</t>
  </si>
  <si>
    <t>IDÉ Trois-Rivières, UQTR, Innofibre, GDG Environnement, GROUPÉ Mauricie+Rive-sud, Ville de Trois-Rivières, Mercier 40, etc. (+ 30 organismes représentés)</t>
  </si>
  <si>
    <t>Atelier de discussion en vue d'organiser un congrès international sur les technologies vertes à Trois-Rivières en 2020</t>
  </si>
  <si>
    <t>26-06-2019</t>
  </si>
  <si>
    <t>LD+DB+TAL+MF</t>
  </si>
  <si>
    <t>Gestion du personnel, rencontres individuelles avec les employés qui ont été évalués en janvier dernier, afin de faire un suivi à la mi-année des objectifs fixés à l'hiver</t>
  </si>
  <si>
    <t>30-06-2019</t>
  </si>
  <si>
    <t xml:space="preserve">Total de l’encaisse de 397 591 $ en date du 30 avril 2019, dont une somme 164628 $ est placée dans le compte avantage entreprise au taux d’intérêt actuel de 1,2 %. </t>
  </si>
  <si>
    <t>Réception de la Subvention statutaire au montant de 200 000 $ dans le cadre du Programme de soutien à la Mission des conseils régionaux de l'environnement et du RNCREQ pour l'année financière 2019-2020.</t>
  </si>
  <si>
    <t>08-06-2019</t>
  </si>
  <si>
    <t>SLP</t>
  </si>
  <si>
    <t xml:space="preserve">Activité de plantation dans le cadre du projet Sous les pavés, à Shawinigan, dans le stationnement municipal du quartier Saint-Marc. Plus de vingt bénévoles ont participés à la végétalisation d'une surface de 100 mètres carrés. </t>
  </si>
  <si>
    <t>02-06-2019</t>
  </si>
  <si>
    <t xml:space="preserve">Représentation de l'organisme lors de la tenue du 4e salon écolo de Saint-Anne-de-la-Pérade. </t>
  </si>
  <si>
    <t xml:space="preserve">01-06-2019 </t>
  </si>
  <si>
    <t xml:space="preserve">Direction du Festival de Saint-Tite </t>
  </si>
  <si>
    <t xml:space="preserve">Rencontre </t>
  </si>
  <si>
    <t>Campus durable</t>
  </si>
  <si>
    <t xml:space="preserve">Kevin Lajoie (étudiant UQTR), Simon Barnabé (professeur, UQTR), Annick Belleville (agente administrative UQTR), Olivier Malo (vice-recteur RH UQTR). </t>
  </si>
  <si>
    <t xml:space="preserve">Rencontre des membres du sous-comité: Forum campus durable automne 2019. Les objectifs de la rencontre consistait à réfléchir sur la thématique du Forum ainsi qu'une échange sur la programmation. </t>
  </si>
  <si>
    <t>10-06-2019</t>
  </si>
  <si>
    <t xml:space="preserve">Ève Mercier (Directrice comm. UPA), Pierre-Marc (OBVRLY), Marc-Antoine Moreau (MRC Maskinongé) et producteurs agricoles de la région. </t>
  </si>
  <si>
    <t>Rencontre sur l'état de situation au lac Saint-Pierre (enjeux de cohabitation agriculture-faune, plan d’action de la Table de concertation du lac Saint-Pierre, actions mises en œuvre par le gouvernement), présentation du nouveau projet de la Confédération de l'UPA et projets des fédérations régionales, consultation des conseillers sur les bonnes pratiques agricoles à promouvoir pour la zone littorale et discussions sur les collaborations potentielles. Réunion organisée par l'UPA</t>
  </si>
  <si>
    <t>Webinaire « Pour des plantations résilientes dans les emprises autoroutières » offert par Alain Paquette, professeur à l'UQAM</t>
  </si>
  <si>
    <t xml:space="preserve">Audrey Larochelle (chargée de projet Nature Qc), Valérie Delage (Comité de solidarité 3R), Line Desgagnés (prof. École Les Pionniers) et autres profs. </t>
  </si>
  <si>
    <t xml:space="preserve">Présentation du projet d'aménagement de la cour d'école Les Pionniers par Nature Québec. </t>
  </si>
  <si>
    <t>01-07-2019</t>
  </si>
  <si>
    <t>Shop à réparer</t>
  </si>
  <si>
    <t>TAL+DB</t>
  </si>
  <si>
    <t>Microbrasserie À la fût (2 personnes) + bénévoles (10) + MC Gilles</t>
  </si>
  <si>
    <t>Tenue de la Shop à réparer, édition St-Tite. Peu de participants (une dizaine) mais une belle couverture médiatique, incluant Radio-Canada et TVA.</t>
  </si>
  <si>
    <t>Jennifer Pinna (CTTÉI) et Camille Trudel (SADC Portneuf)</t>
  </si>
  <si>
    <t>Formation (2/2) donnée par le CTTÉI sur les symbioses industrielles. Il est notamment question de la concrétisation des synergies et du fonctionnement de la communauté Synergie Québec.</t>
  </si>
  <si>
    <t>Comité Développement durable de la MRC de Maskinongé</t>
  </si>
  <si>
    <t>Marie-Pier Bédard et Karine Langlais (SADC de la MRC de Maskinongé) et invités</t>
  </si>
  <si>
    <t>Il est notamment question du Plan d'action de la Politique de DD de la MRC et du fonctionnement / objectifs du comité.</t>
  </si>
  <si>
    <t>Accompagnement des fêtes de district de la Ville de Trois-Rivières</t>
  </si>
  <si>
    <t>Participation à une rencontre (2/2) du comité d'organisation en vue de faire le suivi de mes propositions lors de la première rencontre et d'apporter de nouvelles idées.</t>
  </si>
  <si>
    <t>Visite du LET organisée dans le cadre de notre participation au comité de vigilance du LET et animée par Patrick Milot (entreprise Matrec), qui opère le site</t>
  </si>
  <si>
    <t>Marie-Pier Bédard et Pascal Baril-Sabourin (SADC Maskinongé), Isadora Tremblay (SADC Vallée-de-la-Batiscan), Patrick Milot (Matrec), Robert Lanouette (comité de vigilance du LET) et Rémi Gagnon (comité de vigilance du LET)</t>
  </si>
  <si>
    <t>Marianne Mathis (GROUPÉ / Écoleader)</t>
  </si>
  <si>
    <t>Discussion sur des partenariats et ponts possibles entre le programme Ecoleader et ECM+. Un topo complet du projet est également fait à Marianne Mathis.</t>
  </si>
  <si>
    <t>Comité d'organisation de la Fête du district des Carrefours</t>
  </si>
  <si>
    <t>Présentation des objectifs de l'accompagnement et propositions de différentes pistes d'action. Le comité est déjà très proactif et veut aller plus loin.</t>
  </si>
  <si>
    <r>
      <t xml:space="preserve">Représentants du projet </t>
    </r>
    <r>
      <rPr>
        <i/>
        <sz val="10"/>
        <color theme="1"/>
        <rFont val="Tahoma"/>
        <family val="2"/>
      </rPr>
      <t xml:space="preserve">Économie circulaire capitale nationale </t>
    </r>
    <r>
      <rPr>
        <sz val="10"/>
        <color theme="1"/>
        <rFont val="Tahoma"/>
        <family val="2"/>
      </rPr>
      <t xml:space="preserve">et du projet </t>
    </r>
    <r>
      <rPr>
        <i/>
        <sz val="10"/>
        <color theme="1"/>
        <rFont val="Tahoma"/>
        <family val="2"/>
      </rPr>
      <t>Synergie 138</t>
    </r>
  </si>
  <si>
    <t>Discussion visant à déterminer les meilleurs moyens pour éviter de dédoubler les appels auprès d'entreprises, lorsqu'elles sont sur le territoire couvert par deux projets distincts.</t>
  </si>
  <si>
    <t>Nathalie Landry (BRQ Fibres et broyures)</t>
  </si>
  <si>
    <t>Rencontre d'entreprise visant à présenter le projet et collecter des données. Mme Landry a un intérêt pour le projet et désire adhérer.</t>
  </si>
  <si>
    <t>28-06-2019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</si>
</sst>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10" x14ac:knownFonts="1">
    <font>
      <sz val="11"/>
      <color theme="1"/>
      <name val="Calibri"/>
      <family val="2"/>
      <scheme val="minor"/>
    </font>
    <font>
      <sz val="10"/>
      <color theme="1"/>
      <name val="Tahoma"/>
      <family val="2"/>
    </font>
    <font>
      <sz val="10"/>
      <color theme="0"/>
      <name val="Tahoma"/>
      <family val="2"/>
    </font>
    <font>
      <b/>
      <sz val="18"/>
      <color theme="1"/>
      <name val="Tahoma"/>
      <family val="2"/>
    </font>
    <font>
      <sz val="18"/>
      <color theme="1"/>
      <name val="Tahoma"/>
      <family val="2"/>
    </font>
    <font>
      <sz val="10"/>
      <name val="Tahoma"/>
      <family val="2"/>
    </font>
    <font>
      <i/>
      <sz val="10"/>
      <color theme="1"/>
      <name val="Tahoma"/>
      <family val="2"/>
    </font>
    <font>
      <sz val="8"/>
      <color theme="0"/>
      <name val="Tahoma"/>
      <family val="2"/>
    </font>
    <font>
      <b/>
      <sz val="10"/>
      <color theme="0"/>
      <name val="Tahoma"/>
      <family val="2"/>
    </font>
    <font>
      <b/>
      <sz val="10"/>
      <color theme="1"/>
      <name val="Tahoma"/>
      <family val="2"/>
    </font>
  </fonts>
  <fills count="4">
    <fill>
      <patternFill patternType="none"/>
    </fill>
    <fill>
      <patternFill patternType="gray125"/>
    </fill>
    <fill>
      <patternFill patternType="solid">
        <fgColor theme="9" tint="-0.499984740745262"/>
        <bgColor indexed="64"/>
      </patternFill>
    </fill>
    <fill>
      <patternFill patternType="solid">
        <fgColor theme="9"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5">
    <xf numFmtId="0" fontId="0" fillId="0" borderId="0" xfId="0"/>
    <xf numFmtId="0" fontId="1" fillId="0" borderId="0" xfId="0" applyFont="1" applyAlignment="1">
      <alignment horizontal="left" vertical="center"/>
    </xf>
    <xf numFmtId="15" fontId="1" fillId="0" borderId="0" xfId="0" applyNumberFormat="1" applyFont="1" applyAlignment="1">
      <alignment horizontal="left" vertical="center" wrapText="1"/>
    </xf>
    <xf numFmtId="0" fontId="1" fillId="0" borderId="0" xfId="0" applyFont="1" applyAlignment="1">
      <alignment horizontal="left" vertical="center" wrapText="1"/>
    </xf>
    <xf numFmtId="15" fontId="1" fillId="0" borderId="0" xfId="0" applyNumberFormat="1" applyFont="1" applyAlignment="1">
      <alignment horizontal="left" vertical="center"/>
    </xf>
    <xf numFmtId="0" fontId="2" fillId="2" borderId="1" xfId="0" applyFont="1" applyFill="1" applyBorder="1" applyAlignment="1">
      <alignment horizontal="left"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1" fontId="1" fillId="0" borderId="1" xfId="0" applyNumberFormat="1" applyFont="1" applyBorder="1" applyAlignment="1">
      <alignment horizontal="left" vertical="center" wrapText="1"/>
    </xf>
    <xf numFmtId="1" fontId="1" fillId="0" borderId="0" xfId="0" applyNumberFormat="1" applyFont="1" applyAlignment="1">
      <alignment horizontal="left" vertical="center" wrapText="1"/>
    </xf>
    <xf numFmtId="164" fontId="1" fillId="0" borderId="1" xfId="0" applyNumberFormat="1" applyFont="1" applyBorder="1" applyAlignment="1">
      <alignment horizontal="left" vertical="center" wrapText="1"/>
    </xf>
    <xf numFmtId="0" fontId="3" fillId="0" borderId="0" xfId="0" applyFont="1" applyAlignment="1">
      <alignment horizontal="right" vertical="top" wrapText="1"/>
    </xf>
    <xf numFmtId="0" fontId="4" fillId="0" borderId="0" xfId="0" applyFont="1" applyAlignment="1">
      <alignment horizontal="center" vertical="top"/>
    </xf>
    <xf numFmtId="0" fontId="2" fillId="2" borderId="1" xfId="0" applyFont="1" applyFill="1" applyBorder="1" applyAlignment="1">
      <alignment horizontal="center" vertical="center"/>
    </xf>
    <xf numFmtId="0" fontId="1" fillId="3" borderId="1" xfId="0" applyFont="1" applyFill="1" applyBorder="1" applyAlignment="1">
      <alignment horizontal="left" vertical="center" wrapText="1"/>
    </xf>
    <xf numFmtId="164" fontId="2" fillId="2" borderId="3" xfId="0" applyNumberFormat="1" applyFont="1" applyFill="1" applyBorder="1" applyAlignment="1">
      <alignment horizontal="left" vertical="center"/>
    </xf>
    <xf numFmtId="0" fontId="5"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1" fillId="0" borderId="0" xfId="0" applyFont="1" applyBorder="1" applyAlignment="1">
      <alignment horizontal="left" vertical="center" wrapText="1"/>
    </xf>
    <xf numFmtId="0" fontId="1" fillId="0" borderId="1" xfId="0" applyFont="1" applyFill="1" applyBorder="1" applyAlignment="1">
      <alignment horizontal="left" vertical="center"/>
    </xf>
    <xf numFmtId="0" fontId="0" fillId="0" borderId="1" xfId="0" applyBorder="1" applyAlignment="1">
      <alignment vertical="center" wrapText="1"/>
    </xf>
    <xf numFmtId="0" fontId="2" fillId="2" borderId="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2" xfId="0" applyFont="1" applyFill="1" applyBorder="1" applyAlignment="1">
      <alignment horizontal="center" vertical="center"/>
    </xf>
  </cellXfs>
  <cellStyles count="1">
    <cellStyle name="Normal" xfId="0" builtinId="0"/>
  </cellStyles>
  <dxfs count="178">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8" tint="0.39994506668294322"/>
        </patternFill>
      </fill>
    </dxf>
    <dxf>
      <fill>
        <patternFill>
          <bgColor theme="7"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
      <fill>
        <patternFill>
          <bgColor theme="7" tint="0.39994506668294322"/>
        </patternFill>
      </fill>
    </dxf>
    <dxf>
      <fill>
        <patternFill>
          <bgColor theme="8" tint="0.39994506668294322"/>
        </patternFill>
      </fill>
    </dxf>
    <dxf>
      <fill>
        <patternFill>
          <bgColor theme="4" tint="0.79998168889431442"/>
        </patternFill>
      </fill>
    </dxf>
    <dxf>
      <fill>
        <patternFill>
          <bgColor theme="5" tint="0.79998168889431442"/>
        </patternFill>
      </fill>
    </dxf>
    <dxf>
      <fill>
        <patternFill>
          <bgColor theme="6" tint="0.59996337778862885"/>
        </patternFill>
      </fill>
    </dxf>
    <dxf>
      <fill>
        <patternFill>
          <bgColor theme="7" tint="0.79998168889431442"/>
        </patternFill>
      </fill>
    </dxf>
    <dxf>
      <fill>
        <patternFill>
          <bgColor theme="8" tint="0.79998168889431442"/>
        </patternFill>
      </fill>
    </dxf>
    <dxf>
      <fill>
        <patternFill>
          <bgColor theme="9" tint="0.59996337778862885"/>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L331"/>
  <sheetViews>
    <sheetView tabSelected="1" zoomScaleNormal="100" workbookViewId="0">
      <pane ySplit="1" topLeftCell="A32" activePane="bottomLeft" state="frozen"/>
      <selection pane="bottomLeft" activeCell="C34" sqref="C34"/>
    </sheetView>
  </sheetViews>
  <sheetFormatPr baseColWidth="10" defaultColWidth="11.42578125" defaultRowHeight="12.75" x14ac:dyDescent="0.25"/>
  <cols>
    <col min="1" max="1" width="13.42578125" style="1" bestFit="1" customWidth="1"/>
    <col min="2" max="2" width="22.28515625" style="1" customWidth="1"/>
    <col min="3" max="3" width="9.7109375" style="1" customWidth="1"/>
    <col min="4" max="4" width="16.7109375" style="1" bestFit="1" customWidth="1"/>
    <col min="5" max="5" width="16.7109375" style="1" customWidth="1"/>
    <col min="6" max="6" width="46.5703125" style="1" customWidth="1"/>
    <col min="7" max="7" width="99.28515625" style="1" customWidth="1"/>
    <col min="8" max="8" width="2.28515625" style="1" customWidth="1"/>
    <col min="9" max="9" width="19.42578125" style="3" customWidth="1"/>
    <col min="10" max="10" width="4" style="1" bestFit="1" customWidth="1"/>
    <col min="11" max="11" width="4.85546875" style="1" customWidth="1"/>
    <col min="12" max="12" width="51" style="3" customWidth="1"/>
    <col min="13" max="16384" width="11.42578125" style="1"/>
  </cols>
  <sheetData>
    <row r="1" spans="1:12" ht="73.5" customHeight="1" x14ac:dyDescent="0.25">
      <c r="A1" s="15" t="s">
        <v>36</v>
      </c>
      <c r="B1" s="5" t="s">
        <v>37</v>
      </c>
      <c r="C1" s="5" t="s">
        <v>38</v>
      </c>
      <c r="D1" s="5" t="s">
        <v>39</v>
      </c>
      <c r="E1" s="5" t="s">
        <v>40</v>
      </c>
      <c r="F1" s="5" t="s">
        <v>41</v>
      </c>
      <c r="G1" s="5" t="s">
        <v>42</v>
      </c>
      <c r="I1" s="21" t="s">
        <v>0</v>
      </c>
      <c r="J1" s="23" t="s">
        <v>5</v>
      </c>
      <c r="L1" s="13"/>
    </row>
    <row r="2" spans="1:12" ht="68.25" customHeight="1" x14ac:dyDescent="0.25">
      <c r="A2" s="19" t="s">
        <v>99</v>
      </c>
      <c r="B2" s="19" t="s">
        <v>100</v>
      </c>
      <c r="C2" s="19" t="s">
        <v>29</v>
      </c>
      <c r="D2" s="19" t="s">
        <v>8</v>
      </c>
      <c r="E2" s="17" t="s">
        <v>30</v>
      </c>
      <c r="F2" s="19"/>
      <c r="G2" s="6" t="s">
        <v>101</v>
      </c>
      <c r="I2" s="21"/>
      <c r="J2" s="23"/>
      <c r="L2" s="14" t="s">
        <v>12</v>
      </c>
    </row>
    <row r="3" spans="1:12" ht="68.25" customHeight="1" x14ac:dyDescent="0.25">
      <c r="A3" s="8" t="s">
        <v>116</v>
      </c>
      <c r="B3" s="6" t="s">
        <v>117</v>
      </c>
      <c r="C3" s="6" t="s">
        <v>118</v>
      </c>
      <c r="D3" s="6" t="s">
        <v>8</v>
      </c>
      <c r="E3" s="6" t="s">
        <v>24</v>
      </c>
      <c r="F3" s="6" t="s">
        <v>119</v>
      </c>
      <c r="G3" s="6" t="s">
        <v>120</v>
      </c>
      <c r="I3" s="22"/>
      <c r="J3" s="24"/>
      <c r="L3" s="14" t="s">
        <v>12</v>
      </c>
    </row>
    <row r="4" spans="1:12" s="3" customFormat="1" ht="68.25" customHeight="1" x14ac:dyDescent="0.25">
      <c r="A4" s="8" t="s">
        <v>55</v>
      </c>
      <c r="B4" s="6" t="s">
        <v>28</v>
      </c>
      <c r="C4" s="6" t="s">
        <v>80</v>
      </c>
      <c r="D4" s="6" t="s">
        <v>1</v>
      </c>
      <c r="E4" s="6"/>
      <c r="F4" s="6" t="s">
        <v>81</v>
      </c>
      <c r="G4" s="6" t="s">
        <v>82</v>
      </c>
      <c r="I4" s="6" t="s">
        <v>1</v>
      </c>
      <c r="J4" s="7">
        <f>COUNTIF('juin 2019'!$D:$D,"Administration")</f>
        <v>7</v>
      </c>
      <c r="L4" s="6" t="s">
        <v>20</v>
      </c>
    </row>
    <row r="5" spans="1:12" s="3" customFormat="1" ht="68.25" customHeight="1" x14ac:dyDescent="0.25">
      <c r="A5" s="8" t="s">
        <v>83</v>
      </c>
      <c r="B5" s="6" t="s">
        <v>28</v>
      </c>
      <c r="C5" s="6" t="s">
        <v>84</v>
      </c>
      <c r="D5" s="6" t="s">
        <v>1</v>
      </c>
      <c r="E5" s="6"/>
      <c r="F5" s="6"/>
      <c r="G5" s="6" t="s">
        <v>85</v>
      </c>
      <c r="I5" s="6"/>
      <c r="J5" s="7"/>
      <c r="L5" s="6"/>
    </row>
    <row r="6" spans="1:12" s="3" customFormat="1" ht="68.25" customHeight="1" x14ac:dyDescent="0.25">
      <c r="A6" s="8" t="s">
        <v>48</v>
      </c>
      <c r="B6" s="6" t="s">
        <v>28</v>
      </c>
      <c r="C6" s="6" t="s">
        <v>49</v>
      </c>
      <c r="D6" s="6" t="s">
        <v>1</v>
      </c>
      <c r="E6" s="6"/>
      <c r="F6" s="6"/>
      <c r="G6" s="6" t="s">
        <v>50</v>
      </c>
      <c r="I6" s="6" t="s">
        <v>8</v>
      </c>
      <c r="J6" s="7">
        <f>COUNTIF('juin 2019'!$D:$D,"Activités et outils")</f>
        <v>2</v>
      </c>
      <c r="L6" s="6" t="s">
        <v>15</v>
      </c>
    </row>
    <row r="7" spans="1:12" s="3" customFormat="1" ht="68.25" customHeight="1" x14ac:dyDescent="0.25">
      <c r="A7" s="8" t="s">
        <v>64</v>
      </c>
      <c r="B7" s="6" t="s">
        <v>28</v>
      </c>
      <c r="C7" s="6" t="s">
        <v>86</v>
      </c>
      <c r="D7" s="6" t="s">
        <v>1</v>
      </c>
      <c r="E7" s="6"/>
      <c r="F7" s="6"/>
      <c r="G7" s="6" t="s">
        <v>89</v>
      </c>
      <c r="I7" s="6" t="s">
        <v>2</v>
      </c>
      <c r="J7" s="7">
        <f>COUNTIF('juin 2019'!$D:$D,"Communications et revue de presse")</f>
        <v>2</v>
      </c>
      <c r="L7" s="6" t="s">
        <v>13</v>
      </c>
    </row>
    <row r="8" spans="1:12" s="3" customFormat="1" ht="60" customHeight="1" x14ac:dyDescent="0.25">
      <c r="A8" s="10" t="s">
        <v>93</v>
      </c>
      <c r="B8" s="6" t="s">
        <v>28</v>
      </c>
      <c r="C8" s="6" t="s">
        <v>94</v>
      </c>
      <c r="D8" s="6" t="s">
        <v>1</v>
      </c>
      <c r="E8" s="6"/>
      <c r="F8" s="6"/>
      <c r="G8" s="6" t="s">
        <v>95</v>
      </c>
      <c r="I8" s="6" t="s">
        <v>7</v>
      </c>
      <c r="J8" s="7">
        <f>COUNTIF('juin 2019'!$D:$D,"Rencontres et représentations")</f>
        <v>9</v>
      </c>
      <c r="L8" s="6" t="s">
        <v>16</v>
      </c>
    </row>
    <row r="9" spans="1:12" s="3" customFormat="1" ht="70.5" customHeight="1" x14ac:dyDescent="0.25">
      <c r="A9" s="10" t="s">
        <v>96</v>
      </c>
      <c r="B9" s="6" t="s">
        <v>28</v>
      </c>
      <c r="C9" s="6" t="s">
        <v>22</v>
      </c>
      <c r="D9" s="6" t="s">
        <v>1</v>
      </c>
      <c r="E9" s="6"/>
      <c r="F9" s="6"/>
      <c r="G9" s="16" t="s">
        <v>97</v>
      </c>
      <c r="I9" s="6" t="s">
        <v>3</v>
      </c>
      <c r="J9" s="7">
        <f>COUNTIF('juin 2019'!$D:$D,"Développement de projets")</f>
        <v>8</v>
      </c>
      <c r="L9" s="6" t="s">
        <v>14</v>
      </c>
    </row>
    <row r="10" spans="1:12" s="3" customFormat="1" ht="63.75" customHeight="1" x14ac:dyDescent="0.25">
      <c r="A10" s="10" t="s">
        <v>62</v>
      </c>
      <c r="B10" s="6" t="s">
        <v>28</v>
      </c>
      <c r="C10" s="6" t="s">
        <v>22</v>
      </c>
      <c r="D10" s="6" t="s">
        <v>1</v>
      </c>
      <c r="E10" s="6"/>
      <c r="F10" s="6"/>
      <c r="G10" s="6" t="s">
        <v>98</v>
      </c>
      <c r="I10" s="6" t="s">
        <v>4</v>
      </c>
      <c r="J10" s="7">
        <f>COUNTIF('juin 2019'!$D:$D,"Formation suivie")</f>
        <v>3</v>
      </c>
      <c r="L10" s="6" t="s">
        <v>17</v>
      </c>
    </row>
    <row r="11" spans="1:12" s="3" customFormat="1" ht="60" customHeight="1" x14ac:dyDescent="0.25">
      <c r="A11" s="8" t="s">
        <v>69</v>
      </c>
      <c r="B11" s="6" t="s">
        <v>28</v>
      </c>
      <c r="C11" s="6" t="s">
        <v>22</v>
      </c>
      <c r="D11" s="6" t="s">
        <v>2</v>
      </c>
      <c r="E11" s="6"/>
      <c r="F11" s="6"/>
      <c r="G11" s="6" t="s">
        <v>31</v>
      </c>
      <c r="I11" s="6" t="s">
        <v>9</v>
      </c>
      <c r="J11" s="7">
        <f>COUNTIF('juin 2019'!$D:$D,"Mémoires, avis et recommandations")</f>
        <v>3</v>
      </c>
      <c r="L11" s="6" t="s">
        <v>18</v>
      </c>
    </row>
    <row r="12" spans="1:12" s="3" customFormat="1" ht="60" customHeight="1" x14ac:dyDescent="0.25">
      <c r="A12" s="8" t="s">
        <v>62</v>
      </c>
      <c r="B12" s="6" t="s">
        <v>32</v>
      </c>
      <c r="C12" s="6" t="s">
        <v>86</v>
      </c>
      <c r="D12" s="6" t="s">
        <v>2</v>
      </c>
      <c r="E12" s="6" t="s">
        <v>24</v>
      </c>
      <c r="F12" s="6" t="s">
        <v>87</v>
      </c>
      <c r="G12" s="18" t="s">
        <v>88</v>
      </c>
      <c r="I12" s="6" t="s">
        <v>10</v>
      </c>
      <c r="J12" s="7">
        <f>COUNTIF('juin 2019'!$D:$D,"Correspondances (lettres et appuis)")</f>
        <v>0</v>
      </c>
      <c r="L12" s="6" t="s">
        <v>19</v>
      </c>
    </row>
    <row r="13" spans="1:12" s="3" customFormat="1" ht="60" customHeight="1" x14ac:dyDescent="0.25">
      <c r="A13" s="8" t="s">
        <v>70</v>
      </c>
      <c r="B13" s="6" t="s">
        <v>35</v>
      </c>
      <c r="C13" s="6" t="s">
        <v>33</v>
      </c>
      <c r="D13" s="6" t="s">
        <v>3</v>
      </c>
      <c r="E13" s="6" t="s">
        <v>46</v>
      </c>
      <c r="F13" s="6" t="s">
        <v>71</v>
      </c>
      <c r="G13" s="6" t="s">
        <v>79</v>
      </c>
      <c r="I13" s="6" t="s">
        <v>11</v>
      </c>
      <c r="J13" s="7">
        <f>COUNTIF('juin 2019'!$D:$D,"Tables et comités")</f>
        <v>1</v>
      </c>
      <c r="L13" s="6" t="s">
        <v>21</v>
      </c>
    </row>
    <row r="14" spans="1:12" s="3" customFormat="1" ht="60" customHeight="1" x14ac:dyDescent="0.25">
      <c r="A14" s="8" t="s">
        <v>104</v>
      </c>
      <c r="B14" s="6" t="s">
        <v>100</v>
      </c>
      <c r="C14" s="6" t="s">
        <v>29</v>
      </c>
      <c r="D14" s="6" t="s">
        <v>3</v>
      </c>
      <c r="E14" s="6" t="s">
        <v>30</v>
      </c>
      <c r="F14" s="6" t="s">
        <v>105</v>
      </c>
      <c r="G14" s="6" t="s">
        <v>106</v>
      </c>
      <c r="I14" s="11" t="s">
        <v>6</v>
      </c>
      <c r="J14" s="12">
        <f>SUM(J4:J13)</f>
        <v>35</v>
      </c>
    </row>
    <row r="15" spans="1:12" s="3" customFormat="1" ht="60" customHeight="1" x14ac:dyDescent="0.25">
      <c r="A15" s="8" t="s">
        <v>102</v>
      </c>
      <c r="B15" s="6" t="s">
        <v>107</v>
      </c>
      <c r="C15" s="6" t="s">
        <v>29</v>
      </c>
      <c r="D15" s="6" t="s">
        <v>3</v>
      </c>
      <c r="E15" s="6" t="s">
        <v>25</v>
      </c>
      <c r="F15" s="6" t="s">
        <v>108</v>
      </c>
      <c r="G15" s="6" t="s">
        <v>109</v>
      </c>
    </row>
    <row r="16" spans="1:12" s="3" customFormat="1" ht="60" customHeight="1" x14ac:dyDescent="0.25">
      <c r="A16" s="8" t="s">
        <v>83</v>
      </c>
      <c r="B16" s="6" t="s">
        <v>126</v>
      </c>
      <c r="C16" s="6" t="s">
        <v>26</v>
      </c>
      <c r="D16" s="6" t="s">
        <v>3</v>
      </c>
      <c r="E16" s="6" t="s">
        <v>25</v>
      </c>
      <c r="F16" s="6" t="s">
        <v>44</v>
      </c>
      <c r="G16" s="6" t="s">
        <v>127</v>
      </c>
    </row>
    <row r="17" spans="1:7" s="3" customFormat="1" ht="60" customHeight="1" x14ac:dyDescent="0.25">
      <c r="A17" s="8" t="s">
        <v>62</v>
      </c>
      <c r="B17" s="6" t="s">
        <v>32</v>
      </c>
      <c r="C17" s="6" t="s">
        <v>26</v>
      </c>
      <c r="D17" s="6" t="s">
        <v>3</v>
      </c>
      <c r="E17" s="6" t="s">
        <v>24</v>
      </c>
      <c r="F17" s="6" t="s">
        <v>130</v>
      </c>
      <c r="G17" s="6" t="s">
        <v>131</v>
      </c>
    </row>
    <row r="18" spans="1:7" s="3" customFormat="1" ht="60" customHeight="1" x14ac:dyDescent="0.25">
      <c r="A18" s="8" t="s">
        <v>64</v>
      </c>
      <c r="B18" s="6" t="s">
        <v>126</v>
      </c>
      <c r="C18" s="6" t="s">
        <v>26</v>
      </c>
      <c r="D18" s="6" t="s">
        <v>3</v>
      </c>
      <c r="E18" s="6" t="s">
        <v>25</v>
      </c>
      <c r="F18" s="6" t="s">
        <v>132</v>
      </c>
      <c r="G18" s="6" t="s">
        <v>133</v>
      </c>
    </row>
    <row r="19" spans="1:7" s="3" customFormat="1" ht="60" customHeight="1" x14ac:dyDescent="0.25">
      <c r="A19" s="8" t="s">
        <v>93</v>
      </c>
      <c r="B19" s="6" t="s">
        <v>32</v>
      </c>
      <c r="C19" s="6" t="s">
        <v>26</v>
      </c>
      <c r="D19" s="6" t="s">
        <v>3</v>
      </c>
      <c r="E19" s="6" t="s">
        <v>24</v>
      </c>
      <c r="F19" s="6" t="s">
        <v>134</v>
      </c>
      <c r="G19" s="6" t="s">
        <v>135</v>
      </c>
    </row>
    <row r="20" spans="1:7" s="3" customFormat="1" ht="60" customHeight="1" x14ac:dyDescent="0.25">
      <c r="A20" s="8" t="s">
        <v>138</v>
      </c>
      <c r="B20" s="6" t="s">
        <v>32</v>
      </c>
      <c r="C20" s="6" t="s">
        <v>26</v>
      </c>
      <c r="D20" s="6" t="s">
        <v>3</v>
      </c>
      <c r="E20" s="6" t="s">
        <v>24</v>
      </c>
      <c r="F20" s="6" t="s">
        <v>136</v>
      </c>
      <c r="G20" s="6" t="s">
        <v>137</v>
      </c>
    </row>
    <row r="21" spans="1:7" s="3" customFormat="1" ht="60" customHeight="1" x14ac:dyDescent="0.25">
      <c r="A21" s="8" t="s">
        <v>48</v>
      </c>
      <c r="B21" s="6" t="s">
        <v>28</v>
      </c>
      <c r="C21" s="6" t="s">
        <v>29</v>
      </c>
      <c r="D21" s="6" t="s">
        <v>4</v>
      </c>
      <c r="E21" s="6" t="s">
        <v>30</v>
      </c>
      <c r="F21" s="6"/>
      <c r="G21" s="6" t="s">
        <v>113</v>
      </c>
    </row>
    <row r="22" spans="1:7" s="3" customFormat="1" ht="60" customHeight="1" x14ac:dyDescent="0.25">
      <c r="A22" s="8" t="s">
        <v>75</v>
      </c>
      <c r="B22" s="6" t="s">
        <v>32</v>
      </c>
      <c r="C22" s="6" t="s">
        <v>23</v>
      </c>
      <c r="D22" s="6" t="s">
        <v>4</v>
      </c>
      <c r="E22" s="6" t="s">
        <v>24</v>
      </c>
      <c r="F22" s="6" t="s">
        <v>121</v>
      </c>
      <c r="G22" s="6" t="s">
        <v>122</v>
      </c>
    </row>
    <row r="23" spans="1:7" s="3" customFormat="1" ht="60" customHeight="1" x14ac:dyDescent="0.25">
      <c r="A23" s="8" t="s">
        <v>48</v>
      </c>
      <c r="B23" s="6" t="s">
        <v>43</v>
      </c>
      <c r="C23" s="6" t="s">
        <v>23</v>
      </c>
      <c r="D23" s="6" t="s">
        <v>4</v>
      </c>
      <c r="E23" s="6" t="s">
        <v>24</v>
      </c>
      <c r="F23" s="6" t="s">
        <v>129</v>
      </c>
      <c r="G23" s="6" t="s">
        <v>128</v>
      </c>
    </row>
    <row r="24" spans="1:7" s="3" customFormat="1" ht="60" customHeight="1" x14ac:dyDescent="0.25">
      <c r="A24" s="8" t="s">
        <v>51</v>
      </c>
      <c r="B24" s="6" t="s">
        <v>28</v>
      </c>
      <c r="C24" s="6" t="s">
        <v>45</v>
      </c>
      <c r="D24" s="6" t="s">
        <v>9</v>
      </c>
      <c r="E24" s="6" t="s">
        <v>47</v>
      </c>
      <c r="F24" s="6" t="s">
        <v>52</v>
      </c>
      <c r="G24" s="6" t="s">
        <v>66</v>
      </c>
    </row>
    <row r="25" spans="1:7" s="3" customFormat="1" ht="60" customHeight="1" x14ac:dyDescent="0.25">
      <c r="A25" s="8" t="s">
        <v>62</v>
      </c>
      <c r="B25" s="6" t="s">
        <v>28</v>
      </c>
      <c r="C25" s="6" t="s">
        <v>45</v>
      </c>
      <c r="D25" s="6" t="s">
        <v>9</v>
      </c>
      <c r="E25" s="6" t="s">
        <v>47</v>
      </c>
      <c r="F25" s="6" t="s">
        <v>63</v>
      </c>
      <c r="G25" s="6" t="s">
        <v>67</v>
      </c>
    </row>
    <row r="26" spans="1:7" s="3" customFormat="1" ht="60" customHeight="1" x14ac:dyDescent="0.25">
      <c r="A26" s="8" t="s">
        <v>64</v>
      </c>
      <c r="B26" s="6" t="s">
        <v>28</v>
      </c>
      <c r="C26" s="6" t="s">
        <v>59</v>
      </c>
      <c r="D26" s="6" t="s">
        <v>9</v>
      </c>
      <c r="E26" s="6" t="s">
        <v>47</v>
      </c>
      <c r="F26" s="6" t="s">
        <v>65</v>
      </c>
      <c r="G26" s="6" t="s">
        <v>68</v>
      </c>
    </row>
    <row r="27" spans="1:7" s="3" customFormat="1" ht="60" customHeight="1" x14ac:dyDescent="0.25">
      <c r="A27" s="8" t="s">
        <v>102</v>
      </c>
      <c r="B27" s="6" t="s">
        <v>28</v>
      </c>
      <c r="C27" s="6" t="s">
        <v>29</v>
      </c>
      <c r="D27" s="6" t="s">
        <v>7</v>
      </c>
      <c r="E27" s="6" t="s">
        <v>25</v>
      </c>
      <c r="F27" s="6"/>
      <c r="G27" s="6" t="s">
        <v>103</v>
      </c>
    </row>
    <row r="28" spans="1:7" s="3" customFormat="1" ht="60" customHeight="1" x14ac:dyDescent="0.25">
      <c r="A28" s="8" t="s">
        <v>75</v>
      </c>
      <c r="B28" s="6" t="s">
        <v>32</v>
      </c>
      <c r="C28" s="6" t="s">
        <v>33</v>
      </c>
      <c r="D28" s="6" t="s">
        <v>7</v>
      </c>
      <c r="E28" s="6" t="s">
        <v>27</v>
      </c>
      <c r="F28" s="6" t="s">
        <v>76</v>
      </c>
      <c r="G28" s="18" t="s">
        <v>77</v>
      </c>
    </row>
    <row r="29" spans="1:7" s="3" customFormat="1" ht="60" customHeight="1" x14ac:dyDescent="0.25">
      <c r="A29" s="8" t="s">
        <v>51</v>
      </c>
      <c r="B29" s="6" t="s">
        <v>28</v>
      </c>
      <c r="C29" s="6" t="s">
        <v>45</v>
      </c>
      <c r="D29" s="6" t="s">
        <v>7</v>
      </c>
      <c r="E29" s="6" t="s">
        <v>34</v>
      </c>
      <c r="F29" s="6" t="s">
        <v>53</v>
      </c>
      <c r="G29" s="20" t="s">
        <v>54</v>
      </c>
    </row>
    <row r="30" spans="1:7" s="3" customFormat="1" ht="60" customHeight="1" x14ac:dyDescent="0.25">
      <c r="A30" s="8" t="s">
        <v>55</v>
      </c>
      <c r="B30" s="6" t="s">
        <v>28</v>
      </c>
      <c r="C30" s="6" t="s">
        <v>45</v>
      </c>
      <c r="D30" s="6" t="s">
        <v>7</v>
      </c>
      <c r="E30" s="6" t="s">
        <v>46</v>
      </c>
      <c r="F30" s="6" t="s">
        <v>56</v>
      </c>
      <c r="G30" s="20" t="s">
        <v>57</v>
      </c>
    </row>
    <row r="31" spans="1:7" s="3" customFormat="1" ht="60" customHeight="1" x14ac:dyDescent="0.25">
      <c r="A31" s="8" t="s">
        <v>58</v>
      </c>
      <c r="B31" s="6" t="s">
        <v>28</v>
      </c>
      <c r="C31" s="6" t="s">
        <v>59</v>
      </c>
      <c r="D31" s="6" t="s">
        <v>7</v>
      </c>
      <c r="E31" s="6" t="s">
        <v>25</v>
      </c>
      <c r="F31" s="6" t="s">
        <v>60</v>
      </c>
      <c r="G31" s="6" t="s">
        <v>61</v>
      </c>
    </row>
    <row r="32" spans="1:7" s="3" customFormat="1" ht="60" customHeight="1" x14ac:dyDescent="0.25">
      <c r="A32" s="8" t="s">
        <v>90</v>
      </c>
      <c r="B32" s="6" t="s">
        <v>28</v>
      </c>
      <c r="C32" s="6" t="s">
        <v>33</v>
      </c>
      <c r="D32" s="6" t="s">
        <v>7</v>
      </c>
      <c r="E32" s="6" t="s">
        <v>25</v>
      </c>
      <c r="F32" s="6" t="s">
        <v>91</v>
      </c>
      <c r="G32" s="6" t="s">
        <v>92</v>
      </c>
    </row>
    <row r="33" spans="1:7" s="3" customFormat="1" ht="60" customHeight="1" x14ac:dyDescent="0.25">
      <c r="A33" s="8" t="s">
        <v>110</v>
      </c>
      <c r="B33" s="6" t="s">
        <v>28</v>
      </c>
      <c r="C33" s="6" t="s">
        <v>29</v>
      </c>
      <c r="D33" s="6" t="s">
        <v>7</v>
      </c>
      <c r="E33" s="6" t="s">
        <v>46</v>
      </c>
      <c r="F33" s="6" t="s">
        <v>111</v>
      </c>
      <c r="G33" s="6" t="s">
        <v>112</v>
      </c>
    </row>
    <row r="34" spans="1:7" s="3" customFormat="1" ht="60" customHeight="1" x14ac:dyDescent="0.25">
      <c r="A34" s="8" t="s">
        <v>62</v>
      </c>
      <c r="B34" s="6" t="s">
        <v>28</v>
      </c>
      <c r="C34" s="6" t="s">
        <v>29</v>
      </c>
      <c r="D34" s="6" t="s">
        <v>7</v>
      </c>
      <c r="E34" s="6" t="s">
        <v>30</v>
      </c>
      <c r="F34" s="6" t="s">
        <v>114</v>
      </c>
      <c r="G34" s="6" t="s">
        <v>115</v>
      </c>
    </row>
    <row r="35" spans="1:7" s="3" customFormat="1" ht="60" customHeight="1" x14ac:dyDescent="0.25">
      <c r="A35" s="8" t="s">
        <v>51</v>
      </c>
      <c r="B35" s="6" t="s">
        <v>123</v>
      </c>
      <c r="C35" s="6" t="s">
        <v>26</v>
      </c>
      <c r="D35" s="6" t="s">
        <v>7</v>
      </c>
      <c r="E35" s="6" t="s">
        <v>25</v>
      </c>
      <c r="F35" s="6" t="s">
        <v>124</v>
      </c>
      <c r="G35" s="6" t="s">
        <v>125</v>
      </c>
    </row>
    <row r="36" spans="1:7" s="3" customFormat="1" ht="60" customHeight="1" x14ac:dyDescent="0.25">
      <c r="A36" s="19" t="s">
        <v>72</v>
      </c>
      <c r="B36" s="19" t="s">
        <v>28</v>
      </c>
      <c r="C36" s="19" t="s">
        <v>73</v>
      </c>
      <c r="D36" s="19" t="s">
        <v>11</v>
      </c>
      <c r="E36" s="19" t="s">
        <v>25</v>
      </c>
      <c r="F36" s="19" t="s">
        <v>74</v>
      </c>
      <c r="G36" s="17" t="s">
        <v>78</v>
      </c>
    </row>
    <row r="37" spans="1:7" s="3" customFormat="1" ht="60" customHeight="1" x14ac:dyDescent="0.25">
      <c r="A37" s="8"/>
      <c r="B37" s="6"/>
      <c r="C37" s="6"/>
      <c r="D37" s="6"/>
      <c r="E37" s="6"/>
      <c r="F37" s="6"/>
      <c r="G37" s="6"/>
    </row>
    <row r="38" spans="1:7" s="3" customFormat="1" ht="60" customHeight="1" x14ac:dyDescent="0.25">
      <c r="A38" s="8"/>
      <c r="B38" s="6"/>
      <c r="C38" s="6"/>
      <c r="D38" s="6"/>
      <c r="E38" s="6"/>
      <c r="F38" s="6"/>
      <c r="G38" s="6"/>
    </row>
    <row r="39" spans="1:7" s="3" customFormat="1" ht="60" customHeight="1" x14ac:dyDescent="0.25">
      <c r="A39" s="8"/>
      <c r="B39" s="6"/>
      <c r="C39" s="6"/>
      <c r="D39" s="6"/>
      <c r="E39" s="6"/>
      <c r="F39" s="6"/>
      <c r="G39" s="6"/>
    </row>
    <row r="40" spans="1:7" s="3" customFormat="1" ht="60" customHeight="1" x14ac:dyDescent="0.25">
      <c r="A40" s="8"/>
      <c r="B40" s="6"/>
      <c r="C40" s="6"/>
      <c r="D40" s="6"/>
      <c r="E40" s="6"/>
      <c r="F40" s="6"/>
      <c r="G40" s="6"/>
    </row>
    <row r="41" spans="1:7" s="3" customFormat="1" ht="60" customHeight="1" x14ac:dyDescent="0.25">
      <c r="A41" s="10"/>
      <c r="B41" s="6"/>
      <c r="C41" s="6"/>
      <c r="D41" s="6"/>
      <c r="E41" s="6"/>
      <c r="F41" s="6"/>
      <c r="G41" s="6"/>
    </row>
    <row r="42" spans="1:7" s="3" customFormat="1" ht="60" customHeight="1" x14ac:dyDescent="0.25">
      <c r="A42" s="8"/>
      <c r="B42" s="6"/>
      <c r="C42" s="6"/>
      <c r="D42" s="6"/>
      <c r="E42" s="6"/>
      <c r="F42" s="6"/>
      <c r="G42" s="6"/>
    </row>
    <row r="43" spans="1:7" s="3" customFormat="1" ht="60" customHeight="1" x14ac:dyDescent="0.25">
      <c r="A43" s="8"/>
      <c r="B43" s="6"/>
      <c r="C43" s="6"/>
      <c r="D43" s="6"/>
      <c r="E43" s="6"/>
      <c r="F43" s="6"/>
      <c r="G43" s="6"/>
    </row>
    <row r="44" spans="1:7" s="3" customFormat="1" ht="60" customHeight="1" x14ac:dyDescent="0.25">
      <c r="A44" s="8"/>
      <c r="B44" s="6"/>
      <c r="C44" s="6"/>
      <c r="D44" s="6"/>
      <c r="E44" s="6"/>
      <c r="F44" s="6"/>
      <c r="G44" s="6"/>
    </row>
    <row r="45" spans="1:7" s="3" customFormat="1" ht="60" customHeight="1" x14ac:dyDescent="0.25">
      <c r="A45" s="8"/>
      <c r="B45" s="6"/>
      <c r="C45" s="6"/>
      <c r="D45" s="6"/>
      <c r="E45" s="6"/>
      <c r="F45" s="6"/>
      <c r="G45" s="6"/>
    </row>
    <row r="46" spans="1:7" s="3" customFormat="1" ht="60" customHeight="1" x14ac:dyDescent="0.25">
      <c r="A46" s="8"/>
      <c r="B46" s="6"/>
      <c r="C46" s="6"/>
      <c r="D46" s="6"/>
      <c r="E46" s="6"/>
      <c r="F46" s="6"/>
      <c r="G46" s="6"/>
    </row>
    <row r="47" spans="1:7" s="3" customFormat="1" ht="60" customHeight="1" x14ac:dyDescent="0.25">
      <c r="A47" s="8"/>
      <c r="B47" s="6"/>
      <c r="C47" s="6"/>
      <c r="D47" s="6"/>
      <c r="E47" s="6"/>
      <c r="F47" s="6"/>
      <c r="G47" s="6"/>
    </row>
    <row r="48" spans="1:7" s="3" customFormat="1" ht="60" customHeight="1" x14ac:dyDescent="0.25">
      <c r="A48" s="8"/>
      <c r="B48" s="6"/>
      <c r="C48" s="6"/>
      <c r="D48" s="6"/>
      <c r="E48" s="6"/>
      <c r="F48" s="6"/>
      <c r="G48" s="6"/>
    </row>
    <row r="49" spans="1:7" s="3" customFormat="1" ht="60" customHeight="1" x14ac:dyDescent="0.25">
      <c r="A49" s="8"/>
      <c r="B49" s="6"/>
      <c r="C49" s="6"/>
      <c r="D49" s="6"/>
      <c r="E49" s="6"/>
      <c r="F49" s="6"/>
      <c r="G49" s="6"/>
    </row>
    <row r="50" spans="1:7" s="3" customFormat="1" ht="60" customHeight="1" x14ac:dyDescent="0.25">
      <c r="A50" s="8"/>
      <c r="B50" s="6"/>
      <c r="C50" s="6"/>
      <c r="D50" s="6"/>
      <c r="E50" s="6"/>
      <c r="F50" s="6"/>
      <c r="G50" s="6"/>
    </row>
    <row r="51" spans="1:7" s="3" customFormat="1" ht="60" customHeight="1" x14ac:dyDescent="0.25">
      <c r="A51" s="8"/>
      <c r="B51" s="6"/>
      <c r="C51" s="6"/>
      <c r="D51" s="6"/>
      <c r="E51" s="6"/>
      <c r="F51" s="6"/>
      <c r="G51" s="6"/>
    </row>
    <row r="52" spans="1:7" s="3" customFormat="1" ht="60" customHeight="1" x14ac:dyDescent="0.25">
      <c r="A52" s="8"/>
      <c r="B52" s="6"/>
      <c r="C52" s="6"/>
      <c r="D52" s="6"/>
      <c r="E52" s="6"/>
      <c r="F52" s="6"/>
      <c r="G52" s="6"/>
    </row>
    <row r="53" spans="1:7" s="3" customFormat="1" ht="60" customHeight="1" x14ac:dyDescent="0.25">
      <c r="A53" s="8"/>
      <c r="B53" s="6"/>
      <c r="C53" s="6"/>
      <c r="D53" s="6"/>
      <c r="E53" s="6"/>
      <c r="F53" s="6"/>
      <c r="G53" s="6"/>
    </row>
    <row r="54" spans="1:7" s="3" customFormat="1" ht="60" customHeight="1" x14ac:dyDescent="0.25">
      <c r="A54" s="8"/>
      <c r="B54" s="6"/>
      <c r="C54" s="6"/>
      <c r="D54" s="6"/>
      <c r="E54" s="6"/>
      <c r="F54" s="6"/>
      <c r="G54" s="6"/>
    </row>
    <row r="55" spans="1:7" s="3" customFormat="1" ht="60" customHeight="1" x14ac:dyDescent="0.25">
      <c r="A55" s="8"/>
      <c r="B55" s="6"/>
      <c r="C55" s="6"/>
      <c r="D55" s="6"/>
      <c r="E55" s="6"/>
      <c r="F55" s="6"/>
      <c r="G55" s="6"/>
    </row>
    <row r="56" spans="1:7" s="3" customFormat="1" ht="60" customHeight="1" x14ac:dyDescent="0.25">
      <c r="A56" s="8"/>
      <c r="B56" s="6"/>
      <c r="C56" s="6"/>
      <c r="D56" s="6"/>
      <c r="E56" s="6"/>
      <c r="F56" s="6"/>
      <c r="G56" s="6"/>
    </row>
    <row r="57" spans="1:7" s="3" customFormat="1" ht="60" customHeight="1" x14ac:dyDescent="0.25">
      <c r="A57" s="8"/>
      <c r="B57" s="6"/>
      <c r="C57" s="6"/>
      <c r="D57" s="6"/>
      <c r="E57" s="6"/>
      <c r="F57" s="6"/>
      <c r="G57" s="6"/>
    </row>
    <row r="58" spans="1:7" s="3" customFormat="1" ht="60" customHeight="1" x14ac:dyDescent="0.25">
      <c r="A58" s="8"/>
      <c r="B58" s="6"/>
      <c r="C58" s="6"/>
      <c r="D58" s="6"/>
      <c r="E58" s="6"/>
      <c r="F58" s="6"/>
      <c r="G58" s="6"/>
    </row>
    <row r="59" spans="1:7" s="3" customFormat="1" ht="60" customHeight="1" x14ac:dyDescent="0.25">
      <c r="A59" s="8"/>
      <c r="B59" s="6"/>
      <c r="C59" s="6"/>
      <c r="D59" s="6"/>
      <c r="E59" s="6"/>
      <c r="F59" s="6"/>
      <c r="G59" s="6"/>
    </row>
    <row r="60" spans="1:7" s="3" customFormat="1" ht="60" customHeight="1" x14ac:dyDescent="0.25">
      <c r="A60" s="8"/>
      <c r="B60" s="6"/>
      <c r="C60" s="6"/>
      <c r="D60" s="6"/>
      <c r="E60" s="6"/>
      <c r="F60" s="6"/>
      <c r="G60" s="6"/>
    </row>
    <row r="61" spans="1:7" s="3" customFormat="1" ht="60" customHeight="1" x14ac:dyDescent="0.25">
      <c r="A61" s="8"/>
      <c r="B61" s="6"/>
      <c r="C61" s="6"/>
      <c r="D61" s="6"/>
      <c r="E61" s="6"/>
      <c r="F61" s="6"/>
      <c r="G61" s="6"/>
    </row>
    <row r="62" spans="1:7" s="3" customFormat="1" ht="60" customHeight="1" x14ac:dyDescent="0.25">
      <c r="A62" s="8"/>
      <c r="B62" s="6"/>
      <c r="C62" s="6"/>
      <c r="D62" s="6"/>
      <c r="E62" s="6"/>
      <c r="F62" s="6"/>
      <c r="G62" s="6"/>
    </row>
    <row r="63" spans="1:7" s="3" customFormat="1" ht="60" customHeight="1" x14ac:dyDescent="0.25">
      <c r="A63" s="8"/>
      <c r="B63" s="6"/>
      <c r="C63" s="6"/>
      <c r="D63" s="6"/>
      <c r="E63" s="6"/>
      <c r="F63" s="6"/>
      <c r="G63" s="6"/>
    </row>
    <row r="64" spans="1:7" s="3" customFormat="1" ht="60" customHeight="1" x14ac:dyDescent="0.25">
      <c r="A64" s="8"/>
      <c r="B64" s="6"/>
      <c r="C64" s="6"/>
      <c r="D64" s="6"/>
      <c r="E64" s="6"/>
      <c r="F64" s="6"/>
      <c r="G64" s="6"/>
    </row>
    <row r="65" spans="1:7" s="3" customFormat="1" ht="60" customHeight="1" x14ac:dyDescent="0.25">
      <c r="A65" s="8"/>
      <c r="B65" s="6"/>
      <c r="C65" s="6"/>
      <c r="D65" s="6"/>
      <c r="E65" s="6"/>
      <c r="F65" s="6"/>
      <c r="G65" s="6"/>
    </row>
    <row r="66" spans="1:7" s="3" customFormat="1" ht="60" customHeight="1" x14ac:dyDescent="0.25">
      <c r="A66" s="8"/>
      <c r="B66" s="6"/>
      <c r="C66" s="6"/>
      <c r="D66" s="6"/>
      <c r="E66" s="6"/>
      <c r="F66" s="6"/>
      <c r="G66" s="6"/>
    </row>
    <row r="67" spans="1:7" s="3" customFormat="1" ht="60" customHeight="1" x14ac:dyDescent="0.25">
      <c r="A67" s="8"/>
      <c r="B67" s="6"/>
      <c r="C67" s="6"/>
      <c r="D67" s="6"/>
      <c r="E67" s="6"/>
      <c r="F67" s="6"/>
      <c r="G67" s="6"/>
    </row>
    <row r="68" spans="1:7" s="3" customFormat="1" ht="60" customHeight="1" x14ac:dyDescent="0.25">
      <c r="A68" s="8"/>
      <c r="B68" s="6"/>
      <c r="C68" s="6"/>
      <c r="D68" s="6"/>
      <c r="E68" s="6"/>
      <c r="F68" s="6"/>
      <c r="G68" s="6"/>
    </row>
    <row r="69" spans="1:7" s="3" customFormat="1" ht="60" customHeight="1" x14ac:dyDescent="0.25">
      <c r="A69" s="8"/>
      <c r="B69" s="6"/>
      <c r="C69" s="6"/>
      <c r="D69" s="6"/>
      <c r="E69" s="6"/>
      <c r="F69" s="6"/>
      <c r="G69" s="6"/>
    </row>
    <row r="70" spans="1:7" s="3" customFormat="1" ht="60" customHeight="1" x14ac:dyDescent="0.25">
      <c r="A70" s="8"/>
      <c r="B70" s="6"/>
      <c r="C70" s="6"/>
      <c r="D70" s="6"/>
      <c r="E70" s="6"/>
      <c r="F70" s="6"/>
      <c r="G70" s="6"/>
    </row>
    <row r="71" spans="1:7" s="3" customFormat="1" ht="60" customHeight="1" x14ac:dyDescent="0.25">
      <c r="A71" s="8"/>
      <c r="B71" s="6"/>
      <c r="C71" s="6"/>
      <c r="D71" s="6"/>
      <c r="E71" s="6"/>
      <c r="F71" s="6"/>
      <c r="G71" s="6"/>
    </row>
    <row r="72" spans="1:7" s="3" customFormat="1" ht="60" customHeight="1" x14ac:dyDescent="0.25">
      <c r="A72" s="8"/>
      <c r="B72" s="6"/>
      <c r="C72" s="6"/>
      <c r="D72" s="6"/>
      <c r="E72" s="6"/>
      <c r="F72" s="6"/>
      <c r="G72" s="6"/>
    </row>
    <row r="73" spans="1:7" s="3" customFormat="1" ht="60" customHeight="1" x14ac:dyDescent="0.25">
      <c r="A73" s="8"/>
      <c r="B73" s="6"/>
      <c r="C73" s="6"/>
      <c r="D73" s="6"/>
      <c r="E73" s="6"/>
      <c r="F73" s="6"/>
      <c r="G73" s="6"/>
    </row>
    <row r="74" spans="1:7" s="3" customFormat="1" ht="60" customHeight="1" x14ac:dyDescent="0.25">
      <c r="A74" s="8"/>
      <c r="B74" s="6"/>
      <c r="C74" s="6"/>
      <c r="D74" s="6"/>
      <c r="E74" s="6"/>
      <c r="F74" s="6"/>
      <c r="G74" s="6"/>
    </row>
    <row r="75" spans="1:7" s="3" customFormat="1" ht="60" customHeight="1" x14ac:dyDescent="0.25">
      <c r="A75" s="8"/>
      <c r="B75" s="6"/>
      <c r="C75" s="6"/>
      <c r="D75" s="6"/>
      <c r="E75" s="6"/>
      <c r="F75" s="6"/>
      <c r="G75" s="6"/>
    </row>
    <row r="76" spans="1:7" s="3" customFormat="1" ht="60" customHeight="1" x14ac:dyDescent="0.25">
      <c r="A76" s="8"/>
      <c r="B76" s="6"/>
      <c r="C76" s="6"/>
      <c r="D76" s="6"/>
      <c r="E76" s="6"/>
      <c r="F76" s="6"/>
      <c r="G76" s="6"/>
    </row>
    <row r="77" spans="1:7" s="3" customFormat="1" ht="60" customHeight="1" x14ac:dyDescent="0.25">
      <c r="A77" s="8"/>
      <c r="B77" s="6"/>
      <c r="C77" s="6"/>
      <c r="D77" s="6"/>
      <c r="E77" s="6"/>
      <c r="F77" s="6"/>
      <c r="G77" s="6"/>
    </row>
    <row r="78" spans="1:7" s="3" customFormat="1" ht="60" customHeight="1" x14ac:dyDescent="0.25">
      <c r="A78" s="8"/>
      <c r="B78" s="6"/>
      <c r="C78" s="6"/>
      <c r="D78" s="6"/>
      <c r="E78" s="6"/>
      <c r="F78" s="6"/>
      <c r="G78" s="6"/>
    </row>
    <row r="79" spans="1:7" s="3" customFormat="1" ht="60" customHeight="1" x14ac:dyDescent="0.25">
      <c r="A79" s="8"/>
      <c r="B79" s="6"/>
      <c r="C79" s="6"/>
      <c r="D79" s="6"/>
      <c r="E79" s="6"/>
      <c r="F79" s="6"/>
      <c r="G79" s="6"/>
    </row>
    <row r="80" spans="1:7" s="3" customFormat="1" ht="60" customHeight="1" x14ac:dyDescent="0.25">
      <c r="A80" s="8"/>
      <c r="B80" s="6"/>
      <c r="C80" s="6"/>
      <c r="D80" s="6"/>
      <c r="E80" s="6"/>
      <c r="F80" s="6"/>
      <c r="G80" s="6"/>
    </row>
    <row r="81" spans="1:7" s="3" customFormat="1" ht="60" customHeight="1" x14ac:dyDescent="0.25">
      <c r="A81" s="8"/>
      <c r="B81" s="6"/>
      <c r="C81" s="6"/>
      <c r="D81" s="6"/>
      <c r="E81" s="6"/>
      <c r="F81" s="6"/>
      <c r="G81" s="6"/>
    </row>
    <row r="82" spans="1:7" s="3" customFormat="1" ht="60" customHeight="1" x14ac:dyDescent="0.25">
      <c r="A82" s="8"/>
      <c r="B82" s="6"/>
      <c r="C82" s="6"/>
      <c r="D82" s="6"/>
      <c r="E82" s="6"/>
      <c r="F82" s="6"/>
      <c r="G82" s="6"/>
    </row>
    <row r="83" spans="1:7" s="3" customFormat="1" ht="60" customHeight="1" x14ac:dyDescent="0.25">
      <c r="A83" s="8"/>
      <c r="B83" s="6"/>
      <c r="C83" s="6"/>
      <c r="D83" s="6"/>
      <c r="E83" s="6"/>
      <c r="F83" s="6"/>
      <c r="G83" s="6"/>
    </row>
    <row r="84" spans="1:7" s="3" customFormat="1" ht="60" customHeight="1" x14ac:dyDescent="0.25">
      <c r="A84" s="8"/>
      <c r="B84" s="6"/>
      <c r="C84" s="6"/>
      <c r="D84" s="6"/>
      <c r="E84" s="6"/>
      <c r="F84" s="6"/>
      <c r="G84" s="6"/>
    </row>
    <row r="85" spans="1:7" s="3" customFormat="1" ht="60" customHeight="1" x14ac:dyDescent="0.25">
      <c r="A85" s="8"/>
      <c r="B85" s="6"/>
      <c r="C85" s="6"/>
      <c r="D85" s="6"/>
      <c r="E85" s="6"/>
      <c r="F85" s="6"/>
      <c r="G85" s="6"/>
    </row>
    <row r="86" spans="1:7" s="3" customFormat="1" ht="60" customHeight="1" x14ac:dyDescent="0.25">
      <c r="A86" s="8"/>
      <c r="B86" s="6"/>
      <c r="C86" s="6"/>
      <c r="D86" s="6"/>
      <c r="E86" s="6"/>
      <c r="F86" s="6"/>
      <c r="G86" s="6"/>
    </row>
    <row r="87" spans="1:7" s="3" customFormat="1" ht="60" customHeight="1" x14ac:dyDescent="0.25">
      <c r="A87" s="8"/>
      <c r="B87" s="6"/>
      <c r="C87" s="6"/>
      <c r="D87" s="6"/>
      <c r="E87" s="6"/>
      <c r="F87" s="6"/>
      <c r="G87" s="6"/>
    </row>
    <row r="88" spans="1:7" s="3" customFormat="1" ht="60" customHeight="1" x14ac:dyDescent="0.25">
      <c r="A88" s="8"/>
      <c r="B88" s="6"/>
      <c r="C88" s="6"/>
      <c r="D88" s="6"/>
      <c r="E88" s="6"/>
      <c r="F88" s="6"/>
      <c r="G88" s="6"/>
    </row>
    <row r="89" spans="1:7" s="3" customFormat="1" ht="60" customHeight="1" x14ac:dyDescent="0.25">
      <c r="A89" s="8"/>
      <c r="B89" s="6"/>
      <c r="C89" s="6"/>
      <c r="D89" s="6"/>
      <c r="E89" s="6"/>
      <c r="F89" s="6"/>
      <c r="G89" s="6"/>
    </row>
    <row r="90" spans="1:7" s="3" customFormat="1" ht="60" customHeight="1" x14ac:dyDescent="0.25">
      <c r="A90" s="8"/>
      <c r="B90" s="6"/>
      <c r="C90" s="6"/>
      <c r="D90" s="6"/>
      <c r="E90" s="6"/>
      <c r="F90" s="6"/>
      <c r="G90" s="6"/>
    </row>
    <row r="91" spans="1:7" s="3" customFormat="1" ht="60" customHeight="1" x14ac:dyDescent="0.25">
      <c r="A91" s="8"/>
      <c r="B91" s="6"/>
      <c r="C91" s="6"/>
      <c r="D91" s="6"/>
      <c r="E91" s="6"/>
      <c r="F91" s="6"/>
      <c r="G91" s="6"/>
    </row>
    <row r="92" spans="1:7" s="3" customFormat="1" ht="60" customHeight="1" x14ac:dyDescent="0.25">
      <c r="A92" s="8"/>
      <c r="B92" s="6"/>
      <c r="C92" s="6"/>
      <c r="D92" s="6"/>
      <c r="E92" s="6"/>
      <c r="F92" s="6"/>
      <c r="G92" s="6"/>
    </row>
    <row r="93" spans="1:7" s="3" customFormat="1" ht="60" customHeight="1" x14ac:dyDescent="0.25">
      <c r="A93" s="8"/>
      <c r="B93" s="6"/>
      <c r="C93" s="6"/>
      <c r="D93" s="6"/>
      <c r="E93" s="6"/>
      <c r="F93" s="6"/>
      <c r="G93" s="6"/>
    </row>
    <row r="94" spans="1:7" s="3" customFormat="1" ht="60" customHeight="1" x14ac:dyDescent="0.25">
      <c r="A94" s="8"/>
      <c r="B94" s="6"/>
      <c r="C94" s="6"/>
      <c r="D94" s="6"/>
      <c r="E94" s="6"/>
      <c r="F94" s="6"/>
      <c r="G94" s="6"/>
    </row>
    <row r="95" spans="1:7" s="3" customFormat="1" ht="60" customHeight="1" x14ac:dyDescent="0.25">
      <c r="A95" s="8"/>
      <c r="B95" s="6"/>
      <c r="C95" s="6"/>
      <c r="D95" s="6"/>
      <c r="E95" s="6"/>
      <c r="F95" s="6"/>
      <c r="G95" s="6"/>
    </row>
    <row r="96" spans="1:7" s="3" customFormat="1" ht="60" customHeight="1" x14ac:dyDescent="0.25">
      <c r="A96" s="8"/>
      <c r="B96" s="6"/>
      <c r="C96" s="6"/>
      <c r="D96" s="6"/>
      <c r="E96" s="6"/>
      <c r="F96" s="6"/>
      <c r="G96" s="6"/>
    </row>
    <row r="97" spans="1:7" s="3" customFormat="1" ht="60" customHeight="1" x14ac:dyDescent="0.25">
      <c r="A97" s="8"/>
      <c r="B97" s="6"/>
      <c r="C97" s="6"/>
      <c r="D97" s="6"/>
      <c r="E97" s="6"/>
      <c r="F97" s="6"/>
      <c r="G97" s="6"/>
    </row>
    <row r="98" spans="1:7" s="3" customFormat="1" ht="60" customHeight="1" x14ac:dyDescent="0.25">
      <c r="A98" s="8"/>
      <c r="B98" s="6"/>
      <c r="C98" s="6"/>
      <c r="D98" s="6"/>
      <c r="E98" s="6"/>
      <c r="F98" s="6"/>
      <c r="G98" s="6"/>
    </row>
    <row r="99" spans="1:7" s="3" customFormat="1" ht="60" customHeight="1" x14ac:dyDescent="0.25">
      <c r="A99" s="8"/>
      <c r="B99" s="6"/>
      <c r="C99" s="6"/>
      <c r="D99" s="6"/>
      <c r="E99" s="6"/>
      <c r="F99" s="6"/>
      <c r="G99" s="6"/>
    </row>
    <row r="100" spans="1:7" s="3" customFormat="1" ht="60" customHeight="1" x14ac:dyDescent="0.25">
      <c r="A100" s="8"/>
      <c r="B100" s="6"/>
      <c r="C100" s="6"/>
      <c r="D100" s="6"/>
      <c r="E100" s="6"/>
      <c r="F100" s="6"/>
      <c r="G100" s="6"/>
    </row>
    <row r="101" spans="1:7" s="3" customFormat="1" ht="60" customHeight="1" x14ac:dyDescent="0.25">
      <c r="A101" s="8"/>
      <c r="B101" s="6"/>
      <c r="C101" s="6"/>
      <c r="D101" s="6"/>
      <c r="E101" s="6"/>
      <c r="F101" s="6"/>
      <c r="G101" s="6"/>
    </row>
    <row r="102" spans="1:7" s="3" customFormat="1" ht="60" customHeight="1" x14ac:dyDescent="0.25">
      <c r="A102" s="8"/>
      <c r="B102" s="6"/>
      <c r="C102" s="6"/>
      <c r="D102" s="6"/>
      <c r="E102" s="6"/>
      <c r="F102" s="6"/>
      <c r="G102" s="6"/>
    </row>
    <row r="103" spans="1:7" s="3" customFormat="1" ht="60" customHeight="1" x14ac:dyDescent="0.25">
      <c r="A103" s="9"/>
    </row>
    <row r="104" spans="1:7" s="3" customFormat="1" ht="60" customHeight="1" x14ac:dyDescent="0.25">
      <c r="A104" s="9"/>
    </row>
    <row r="105" spans="1:7" s="3" customFormat="1" ht="60" customHeight="1" x14ac:dyDescent="0.25">
      <c r="A105" s="9"/>
    </row>
    <row r="106" spans="1:7" s="3" customFormat="1" ht="60" customHeight="1" x14ac:dyDescent="0.25">
      <c r="A106" s="9"/>
    </row>
    <row r="107" spans="1:7" s="3" customFormat="1" ht="60" customHeight="1" x14ac:dyDescent="0.25">
      <c r="A107" s="9"/>
    </row>
    <row r="108" spans="1:7" s="3" customFormat="1" ht="60" customHeight="1" x14ac:dyDescent="0.25">
      <c r="A108" s="9"/>
    </row>
    <row r="109" spans="1:7" s="3" customFormat="1" ht="60" customHeight="1" x14ac:dyDescent="0.25">
      <c r="A109" s="9"/>
    </row>
    <row r="110" spans="1:7" s="3" customFormat="1" ht="60" customHeight="1" x14ac:dyDescent="0.25">
      <c r="A110" s="9"/>
    </row>
    <row r="111" spans="1:7" s="3" customFormat="1" ht="60" customHeight="1" x14ac:dyDescent="0.25">
      <c r="A111" s="9"/>
    </row>
    <row r="112" spans="1:7" s="3" customFormat="1" ht="60" customHeight="1" x14ac:dyDescent="0.25">
      <c r="A112" s="9"/>
    </row>
    <row r="113" spans="1:1" s="3" customFormat="1" ht="60" customHeight="1" x14ac:dyDescent="0.25">
      <c r="A113" s="9"/>
    </row>
    <row r="114" spans="1:1" s="3" customFormat="1" ht="60" customHeight="1" x14ac:dyDescent="0.25">
      <c r="A114" s="9"/>
    </row>
    <row r="115" spans="1:1" s="3" customFormat="1" ht="60" customHeight="1" x14ac:dyDescent="0.25">
      <c r="A115" s="9"/>
    </row>
    <row r="116" spans="1:1" s="3" customFormat="1" ht="60" customHeight="1" x14ac:dyDescent="0.25">
      <c r="A116" s="9"/>
    </row>
    <row r="117" spans="1:1" s="3" customFormat="1" ht="60" customHeight="1" x14ac:dyDescent="0.25">
      <c r="A117" s="9"/>
    </row>
    <row r="118" spans="1:1" s="3" customFormat="1" ht="60" customHeight="1" x14ac:dyDescent="0.25">
      <c r="A118" s="9"/>
    </row>
    <row r="119" spans="1:1" s="3" customFormat="1" ht="60" customHeight="1" x14ac:dyDescent="0.25">
      <c r="A119" s="9"/>
    </row>
    <row r="120" spans="1:1" s="3" customFormat="1" ht="60" customHeight="1" x14ac:dyDescent="0.25">
      <c r="A120" s="9"/>
    </row>
    <row r="121" spans="1:1" s="3" customFormat="1" ht="60" customHeight="1" x14ac:dyDescent="0.25">
      <c r="A121" s="9"/>
    </row>
    <row r="122" spans="1:1" s="3" customFormat="1" ht="60" customHeight="1" x14ac:dyDescent="0.25">
      <c r="A122" s="9"/>
    </row>
    <row r="123" spans="1:1" s="3" customFormat="1" ht="60" customHeight="1" x14ac:dyDescent="0.25">
      <c r="A123" s="9"/>
    </row>
    <row r="124" spans="1:1" s="3" customFormat="1" ht="60" customHeight="1" x14ac:dyDescent="0.25">
      <c r="A124" s="9"/>
    </row>
    <row r="125" spans="1:1" s="3" customFormat="1" ht="60" customHeight="1" x14ac:dyDescent="0.25">
      <c r="A125" s="9"/>
    </row>
    <row r="126" spans="1:1" s="3" customFormat="1" ht="60" customHeight="1" x14ac:dyDescent="0.25">
      <c r="A126" s="9"/>
    </row>
    <row r="127" spans="1:1" s="3" customFormat="1" ht="60" customHeight="1" x14ac:dyDescent="0.25">
      <c r="A127" s="9"/>
    </row>
    <row r="128" spans="1:1" s="3" customFormat="1" ht="60" customHeight="1" x14ac:dyDescent="0.25">
      <c r="A128" s="9"/>
    </row>
    <row r="129" spans="1:1" s="3" customFormat="1" ht="60" customHeight="1" x14ac:dyDescent="0.25">
      <c r="A129" s="9"/>
    </row>
    <row r="130" spans="1:1" s="3" customFormat="1" ht="60" customHeight="1" x14ac:dyDescent="0.25">
      <c r="A130" s="9"/>
    </row>
    <row r="131" spans="1:1" s="3" customFormat="1" ht="60" customHeight="1" x14ac:dyDescent="0.25">
      <c r="A131" s="9"/>
    </row>
    <row r="132" spans="1:1" s="3" customFormat="1" ht="60" customHeight="1" x14ac:dyDescent="0.25">
      <c r="A132" s="9"/>
    </row>
    <row r="133" spans="1:1" s="3" customFormat="1" ht="60" customHeight="1" x14ac:dyDescent="0.25">
      <c r="A133" s="9"/>
    </row>
    <row r="134" spans="1:1" s="3" customFormat="1" ht="60" customHeight="1" x14ac:dyDescent="0.25">
      <c r="A134" s="9"/>
    </row>
    <row r="135" spans="1:1" s="3" customFormat="1" ht="60" customHeight="1" x14ac:dyDescent="0.25">
      <c r="A135" s="9"/>
    </row>
    <row r="136" spans="1:1" s="3" customFormat="1" ht="60" customHeight="1" x14ac:dyDescent="0.25">
      <c r="A136" s="9"/>
    </row>
    <row r="137" spans="1:1" s="3" customFormat="1" ht="60" customHeight="1" x14ac:dyDescent="0.25">
      <c r="A137" s="9"/>
    </row>
    <row r="138" spans="1:1" s="3" customFormat="1" ht="60" customHeight="1" x14ac:dyDescent="0.25">
      <c r="A138" s="9"/>
    </row>
    <row r="139" spans="1:1" s="3" customFormat="1" ht="60" customHeight="1" x14ac:dyDescent="0.25">
      <c r="A139" s="9"/>
    </row>
    <row r="140" spans="1:1" s="3" customFormat="1" ht="60" customHeight="1" x14ac:dyDescent="0.25">
      <c r="A140" s="9"/>
    </row>
    <row r="141" spans="1:1" s="3" customFormat="1" ht="60" customHeight="1" x14ac:dyDescent="0.25">
      <c r="A141" s="9"/>
    </row>
    <row r="142" spans="1:1" s="3" customFormat="1" ht="60" customHeight="1" x14ac:dyDescent="0.25">
      <c r="A142" s="9"/>
    </row>
    <row r="143" spans="1:1" s="3" customFormat="1" ht="60" customHeight="1" x14ac:dyDescent="0.25">
      <c r="A143" s="9"/>
    </row>
    <row r="144" spans="1:1" s="3" customFormat="1" ht="60" customHeight="1" x14ac:dyDescent="0.25">
      <c r="A144" s="9"/>
    </row>
    <row r="145" spans="1:1" s="3" customFormat="1" ht="60" customHeight="1" x14ac:dyDescent="0.25">
      <c r="A145" s="9"/>
    </row>
    <row r="146" spans="1:1" s="3" customFormat="1" ht="60" customHeight="1" x14ac:dyDescent="0.25">
      <c r="A146" s="9"/>
    </row>
    <row r="147" spans="1:1" s="3" customFormat="1" ht="60" customHeight="1" x14ac:dyDescent="0.25">
      <c r="A147" s="9"/>
    </row>
    <row r="148" spans="1:1" s="3" customFormat="1" ht="60" customHeight="1" x14ac:dyDescent="0.25">
      <c r="A148" s="9"/>
    </row>
    <row r="149" spans="1:1" s="3" customFormat="1" ht="60" customHeight="1" x14ac:dyDescent="0.25">
      <c r="A149" s="9"/>
    </row>
    <row r="150" spans="1:1" s="3" customFormat="1" ht="60" customHeight="1" x14ac:dyDescent="0.25">
      <c r="A150" s="9"/>
    </row>
    <row r="151" spans="1:1" s="3" customFormat="1" ht="60" customHeight="1" x14ac:dyDescent="0.25">
      <c r="A151" s="9"/>
    </row>
    <row r="152" spans="1:1" s="3" customFormat="1" ht="60" customHeight="1" x14ac:dyDescent="0.25">
      <c r="A152" s="9"/>
    </row>
    <row r="153" spans="1:1" s="3" customFormat="1" ht="60" customHeight="1" x14ac:dyDescent="0.25">
      <c r="A153" s="9"/>
    </row>
    <row r="154" spans="1:1" s="3" customFormat="1" ht="60" customHeight="1" x14ac:dyDescent="0.25">
      <c r="A154" s="9"/>
    </row>
    <row r="155" spans="1:1" s="3" customFormat="1" ht="60" customHeight="1" x14ac:dyDescent="0.25">
      <c r="A155" s="9"/>
    </row>
    <row r="156" spans="1:1" s="3" customFormat="1" ht="60" customHeight="1" x14ac:dyDescent="0.25">
      <c r="A156" s="9"/>
    </row>
    <row r="157" spans="1:1" s="3" customFormat="1" ht="60" customHeight="1" x14ac:dyDescent="0.25">
      <c r="A157" s="2"/>
    </row>
    <row r="158" spans="1:1" s="3" customFormat="1" ht="60" customHeight="1" x14ac:dyDescent="0.25">
      <c r="A158" s="2"/>
    </row>
    <row r="159" spans="1:1" s="3" customFormat="1" ht="60" customHeight="1" x14ac:dyDescent="0.25">
      <c r="A159" s="2"/>
    </row>
    <row r="160" spans="1:1" s="3" customFormat="1" ht="60" customHeight="1" x14ac:dyDescent="0.25">
      <c r="A160" s="2"/>
    </row>
    <row r="161" spans="1:1" s="3" customFormat="1" ht="60" customHeight="1" x14ac:dyDescent="0.25">
      <c r="A161" s="2"/>
    </row>
    <row r="162" spans="1:1" s="3" customFormat="1" ht="60" customHeight="1" x14ac:dyDescent="0.25">
      <c r="A162" s="2"/>
    </row>
    <row r="163" spans="1:1" s="3" customFormat="1" ht="60" customHeight="1" x14ac:dyDescent="0.25">
      <c r="A163" s="2"/>
    </row>
    <row r="164" spans="1:1" s="3" customFormat="1" ht="60" customHeight="1" x14ac:dyDescent="0.25">
      <c r="A164" s="2"/>
    </row>
    <row r="165" spans="1:1" s="3" customFormat="1" ht="60" customHeight="1" x14ac:dyDescent="0.25">
      <c r="A165" s="2"/>
    </row>
    <row r="166" spans="1:1" s="3" customFormat="1" ht="60" customHeight="1" x14ac:dyDescent="0.25">
      <c r="A166" s="2"/>
    </row>
    <row r="167" spans="1:1" s="3" customFormat="1" ht="60" customHeight="1" x14ac:dyDescent="0.25">
      <c r="A167" s="2"/>
    </row>
    <row r="168" spans="1:1" s="3" customFormat="1" ht="60" customHeight="1" x14ac:dyDescent="0.25">
      <c r="A168" s="2"/>
    </row>
    <row r="169" spans="1:1" s="3" customFormat="1" ht="60" customHeight="1" x14ac:dyDescent="0.25">
      <c r="A169" s="2"/>
    </row>
    <row r="170" spans="1:1" s="3" customFormat="1" ht="60" customHeight="1" x14ac:dyDescent="0.25">
      <c r="A170" s="2"/>
    </row>
    <row r="171" spans="1:1" s="3" customFormat="1" ht="60" customHeight="1" x14ac:dyDescent="0.25">
      <c r="A171" s="2"/>
    </row>
    <row r="172" spans="1:1" s="3" customFormat="1" ht="60" customHeight="1" x14ac:dyDescent="0.25">
      <c r="A172" s="2"/>
    </row>
    <row r="173" spans="1:1" s="3" customFormat="1" ht="60" customHeight="1" x14ac:dyDescent="0.25">
      <c r="A173" s="2"/>
    </row>
    <row r="174" spans="1:1" s="3" customFormat="1" ht="60" customHeight="1" x14ac:dyDescent="0.25">
      <c r="A174" s="2"/>
    </row>
    <row r="175" spans="1:1" s="3" customFormat="1" ht="60" customHeight="1" x14ac:dyDescent="0.25">
      <c r="A175" s="2"/>
    </row>
    <row r="176" spans="1:1" s="3" customFormat="1" ht="60" customHeight="1" x14ac:dyDescent="0.25">
      <c r="A176" s="2"/>
    </row>
    <row r="177" spans="1:1" s="3" customFormat="1" ht="60" customHeight="1" x14ac:dyDescent="0.25">
      <c r="A177" s="2"/>
    </row>
    <row r="178" spans="1:1" s="3" customFormat="1" ht="60" customHeight="1" x14ac:dyDescent="0.25">
      <c r="A178" s="2"/>
    </row>
    <row r="179" spans="1:1" s="3" customFormat="1" ht="60" customHeight="1" x14ac:dyDescent="0.25">
      <c r="A179" s="2"/>
    </row>
    <row r="180" spans="1:1" s="3" customFormat="1" ht="60" customHeight="1" x14ac:dyDescent="0.25">
      <c r="A180" s="2"/>
    </row>
    <row r="181" spans="1:1" s="3" customFormat="1" ht="60" customHeight="1" x14ac:dyDescent="0.25">
      <c r="A181" s="2"/>
    </row>
    <row r="182" spans="1:1" s="3" customFormat="1" ht="60" customHeight="1" x14ac:dyDescent="0.25">
      <c r="A182" s="2"/>
    </row>
    <row r="183" spans="1:1" s="3" customFormat="1" ht="60" customHeight="1" x14ac:dyDescent="0.25">
      <c r="A183" s="2"/>
    </row>
    <row r="184" spans="1:1" s="3" customFormat="1" ht="60" customHeight="1" x14ac:dyDescent="0.25">
      <c r="A184" s="2"/>
    </row>
    <row r="185" spans="1:1" s="3" customFormat="1" ht="60" customHeight="1" x14ac:dyDescent="0.25">
      <c r="A185" s="2"/>
    </row>
    <row r="186" spans="1:1" s="3" customFormat="1" ht="60" customHeight="1" x14ac:dyDescent="0.25">
      <c r="A186" s="2"/>
    </row>
    <row r="187" spans="1:1" s="3" customFormat="1" ht="60" customHeight="1" x14ac:dyDescent="0.25">
      <c r="A187" s="2"/>
    </row>
    <row r="188" spans="1:1" s="3" customFormat="1" ht="60" customHeight="1" x14ac:dyDescent="0.25">
      <c r="A188" s="2"/>
    </row>
    <row r="189" spans="1:1" s="3" customFormat="1" ht="60" customHeight="1" x14ac:dyDescent="0.25">
      <c r="A189" s="2"/>
    </row>
    <row r="190" spans="1:1" s="3" customFormat="1" ht="60" customHeight="1" x14ac:dyDescent="0.25">
      <c r="A190" s="2"/>
    </row>
    <row r="191" spans="1:1" s="3" customFormat="1" ht="60" customHeight="1" x14ac:dyDescent="0.25">
      <c r="A191" s="2"/>
    </row>
    <row r="192" spans="1:1" s="3" customFormat="1" ht="60" customHeight="1" x14ac:dyDescent="0.25">
      <c r="A192" s="2"/>
    </row>
    <row r="193" spans="1:1" s="3" customFormat="1" ht="60" customHeight="1" x14ac:dyDescent="0.25">
      <c r="A193" s="2"/>
    </row>
    <row r="194" spans="1:1" s="3" customFormat="1" ht="60" customHeight="1" x14ac:dyDescent="0.25">
      <c r="A194" s="2"/>
    </row>
    <row r="195" spans="1:1" s="3" customFormat="1" ht="60" customHeight="1" x14ac:dyDescent="0.25">
      <c r="A195" s="2"/>
    </row>
    <row r="196" spans="1:1" s="3" customFormat="1" ht="60" customHeight="1" x14ac:dyDescent="0.25">
      <c r="A196" s="2"/>
    </row>
    <row r="197" spans="1:1" s="3" customFormat="1" ht="60" customHeight="1" x14ac:dyDescent="0.25">
      <c r="A197" s="2"/>
    </row>
    <row r="198" spans="1:1" s="3" customFormat="1" ht="60" customHeight="1" x14ac:dyDescent="0.25">
      <c r="A198" s="2"/>
    </row>
    <row r="199" spans="1:1" s="3" customFormat="1" ht="60" customHeight="1" x14ac:dyDescent="0.25">
      <c r="A199" s="2"/>
    </row>
    <row r="200" spans="1:1" s="3" customFormat="1" ht="60" customHeight="1" x14ac:dyDescent="0.25">
      <c r="A200" s="2"/>
    </row>
    <row r="201" spans="1:1" s="3" customFormat="1" ht="60" customHeight="1" x14ac:dyDescent="0.25">
      <c r="A201" s="2"/>
    </row>
    <row r="202" spans="1:1" s="3" customFormat="1" ht="60" customHeight="1" x14ac:dyDescent="0.25">
      <c r="A202" s="2"/>
    </row>
    <row r="203" spans="1:1" s="3" customFormat="1" ht="60" customHeight="1" x14ac:dyDescent="0.25">
      <c r="A203" s="2"/>
    </row>
    <row r="204" spans="1:1" s="3" customFormat="1" ht="60" customHeight="1" x14ac:dyDescent="0.25">
      <c r="A204" s="2"/>
    </row>
    <row r="205" spans="1:1" s="3" customFormat="1" ht="60" customHeight="1" x14ac:dyDescent="0.25">
      <c r="A205" s="2"/>
    </row>
    <row r="206" spans="1:1" s="3" customFormat="1" ht="60" customHeight="1" x14ac:dyDescent="0.25">
      <c r="A206" s="2"/>
    </row>
    <row r="207" spans="1:1" s="3" customFormat="1" ht="60" customHeight="1" x14ac:dyDescent="0.25">
      <c r="A207" s="2"/>
    </row>
    <row r="208" spans="1:1" s="3" customFormat="1" ht="60" customHeight="1" x14ac:dyDescent="0.25">
      <c r="A208" s="2"/>
    </row>
    <row r="209" spans="1:1" s="3" customFormat="1" ht="60" customHeight="1" x14ac:dyDescent="0.25">
      <c r="A209" s="2"/>
    </row>
    <row r="210" spans="1:1" s="3" customFormat="1" ht="60" customHeight="1" x14ac:dyDescent="0.25">
      <c r="A210" s="2"/>
    </row>
    <row r="211" spans="1:1" s="3" customFormat="1" ht="60" customHeight="1" x14ac:dyDescent="0.25">
      <c r="A211" s="2"/>
    </row>
    <row r="212" spans="1:1" s="3" customFormat="1" ht="60" customHeight="1" x14ac:dyDescent="0.25">
      <c r="A212" s="2"/>
    </row>
    <row r="213" spans="1:1" s="3" customFormat="1" ht="60" customHeight="1" x14ac:dyDescent="0.25">
      <c r="A213" s="2"/>
    </row>
    <row r="214" spans="1:1" s="3" customFormat="1" ht="60" customHeight="1" x14ac:dyDescent="0.25">
      <c r="A214" s="2"/>
    </row>
    <row r="215" spans="1:1" s="3" customFormat="1" ht="60" customHeight="1" x14ac:dyDescent="0.25">
      <c r="A215" s="2"/>
    </row>
    <row r="216" spans="1:1" s="3" customFormat="1" ht="60" customHeight="1" x14ac:dyDescent="0.25">
      <c r="A216" s="2"/>
    </row>
    <row r="217" spans="1:1" s="3" customFormat="1" ht="60" customHeight="1" x14ac:dyDescent="0.25">
      <c r="A217" s="2"/>
    </row>
    <row r="218" spans="1:1" s="3" customFormat="1" ht="60" customHeight="1" x14ac:dyDescent="0.25">
      <c r="A218" s="2"/>
    </row>
    <row r="219" spans="1:1" s="3" customFormat="1" ht="60" customHeight="1" x14ac:dyDescent="0.25">
      <c r="A219" s="2"/>
    </row>
    <row r="220" spans="1:1" s="3" customFormat="1" ht="60" customHeight="1" x14ac:dyDescent="0.25">
      <c r="A220" s="2"/>
    </row>
    <row r="221" spans="1:1" s="3" customFormat="1" ht="60" customHeight="1" x14ac:dyDescent="0.25">
      <c r="A221" s="2"/>
    </row>
    <row r="222" spans="1:1" s="3" customFormat="1" ht="60" customHeight="1" x14ac:dyDescent="0.25">
      <c r="A222" s="2"/>
    </row>
    <row r="223" spans="1:1" s="3" customFormat="1" ht="60" customHeight="1" x14ac:dyDescent="0.25">
      <c r="A223" s="2"/>
    </row>
    <row r="224" spans="1:1" s="3" customFormat="1" ht="60" customHeight="1" x14ac:dyDescent="0.25">
      <c r="A224" s="2"/>
    </row>
    <row r="225" spans="1:1" s="3" customFormat="1" ht="60" customHeight="1" x14ac:dyDescent="0.25">
      <c r="A225" s="2"/>
    </row>
    <row r="226" spans="1:1" s="3" customFormat="1" ht="60" customHeight="1" x14ac:dyDescent="0.25">
      <c r="A226" s="2"/>
    </row>
    <row r="227" spans="1:1" s="3" customFormat="1" ht="60" customHeight="1" x14ac:dyDescent="0.25">
      <c r="A227" s="2"/>
    </row>
    <row r="228" spans="1:1" s="3" customFormat="1" ht="60" customHeight="1" x14ac:dyDescent="0.25">
      <c r="A228" s="2"/>
    </row>
    <row r="229" spans="1:1" s="3" customFormat="1" ht="60" customHeight="1" x14ac:dyDescent="0.25">
      <c r="A229" s="2"/>
    </row>
    <row r="230" spans="1:1" s="3" customFormat="1" ht="60" customHeight="1" x14ac:dyDescent="0.25">
      <c r="A230" s="2"/>
    </row>
    <row r="231" spans="1:1" s="3" customFormat="1" ht="60" customHeight="1" x14ac:dyDescent="0.25">
      <c r="A231" s="2"/>
    </row>
    <row r="232" spans="1:1" s="3" customFormat="1" ht="60" customHeight="1" x14ac:dyDescent="0.25">
      <c r="A232" s="2"/>
    </row>
    <row r="233" spans="1:1" s="3" customFormat="1" ht="60" customHeight="1" x14ac:dyDescent="0.25">
      <c r="A233" s="2"/>
    </row>
    <row r="234" spans="1:1" s="3" customFormat="1" ht="60" customHeight="1" x14ac:dyDescent="0.25">
      <c r="A234" s="2"/>
    </row>
    <row r="235" spans="1:1" s="3" customFormat="1" ht="60" customHeight="1" x14ac:dyDescent="0.25">
      <c r="A235" s="2"/>
    </row>
    <row r="236" spans="1:1" s="3" customFormat="1" ht="60" customHeight="1" x14ac:dyDescent="0.25">
      <c r="A236" s="2"/>
    </row>
    <row r="237" spans="1:1" s="3" customFormat="1" ht="60" customHeight="1" x14ac:dyDescent="0.25">
      <c r="A237" s="2"/>
    </row>
    <row r="238" spans="1:1" s="3" customFormat="1" ht="60" customHeight="1" x14ac:dyDescent="0.25">
      <c r="A238" s="2"/>
    </row>
    <row r="239" spans="1:1" s="3" customFormat="1" ht="60" customHeight="1" x14ac:dyDescent="0.25">
      <c r="A239" s="2"/>
    </row>
    <row r="240" spans="1:1" s="3" customFormat="1" ht="60" customHeight="1" x14ac:dyDescent="0.25">
      <c r="A240" s="2"/>
    </row>
    <row r="241" spans="1:1" s="3" customFormat="1" ht="60" customHeight="1" x14ac:dyDescent="0.25">
      <c r="A241" s="2"/>
    </row>
    <row r="242" spans="1:1" s="3" customFormat="1" ht="60" customHeight="1" x14ac:dyDescent="0.25">
      <c r="A242" s="2"/>
    </row>
    <row r="243" spans="1:1" s="3" customFormat="1" ht="60" customHeight="1" x14ac:dyDescent="0.25">
      <c r="A243" s="2"/>
    </row>
    <row r="244" spans="1:1" s="3" customFormat="1" ht="60" customHeight="1" x14ac:dyDescent="0.25">
      <c r="A244" s="2"/>
    </row>
    <row r="245" spans="1:1" s="3" customFormat="1" ht="60" customHeight="1" x14ac:dyDescent="0.25">
      <c r="A245" s="2"/>
    </row>
    <row r="246" spans="1:1" s="3" customFormat="1" ht="60" customHeight="1" x14ac:dyDescent="0.25">
      <c r="A246" s="2"/>
    </row>
    <row r="247" spans="1:1" s="3" customFormat="1" ht="60" customHeight="1" x14ac:dyDescent="0.25">
      <c r="A247" s="2"/>
    </row>
    <row r="248" spans="1:1" s="3" customFormat="1" ht="60" customHeight="1" x14ac:dyDescent="0.25">
      <c r="A248" s="2"/>
    </row>
    <row r="249" spans="1:1" s="3" customFormat="1" ht="60" customHeight="1" x14ac:dyDescent="0.25">
      <c r="A249" s="2"/>
    </row>
    <row r="250" spans="1:1" s="3" customFormat="1" ht="60" customHeight="1" x14ac:dyDescent="0.25">
      <c r="A250" s="2"/>
    </row>
    <row r="251" spans="1:1" s="3" customFormat="1" ht="60" customHeight="1" x14ac:dyDescent="0.25">
      <c r="A251" s="2"/>
    </row>
    <row r="252" spans="1:1" s="3" customFormat="1" ht="60" customHeight="1" x14ac:dyDescent="0.25">
      <c r="A252" s="2"/>
    </row>
    <row r="253" spans="1:1" s="3" customFormat="1" ht="60" customHeight="1" x14ac:dyDescent="0.25">
      <c r="A253" s="2"/>
    </row>
    <row r="254" spans="1:1" s="3" customFormat="1" ht="60" customHeight="1" x14ac:dyDescent="0.25">
      <c r="A254" s="2"/>
    </row>
    <row r="255" spans="1:1" s="3" customFormat="1" ht="60" customHeight="1" x14ac:dyDescent="0.25">
      <c r="A255" s="2"/>
    </row>
    <row r="256" spans="1:1" s="3" customFormat="1" ht="60" customHeight="1" x14ac:dyDescent="0.25">
      <c r="A256" s="2"/>
    </row>
    <row r="257" spans="1:1" s="3" customFormat="1" ht="60" customHeight="1" x14ac:dyDescent="0.25">
      <c r="A257" s="2"/>
    </row>
    <row r="258" spans="1:1" s="3" customFormat="1" ht="60" customHeight="1" x14ac:dyDescent="0.25">
      <c r="A258" s="2"/>
    </row>
    <row r="259" spans="1:1" s="3" customFormat="1" ht="60" customHeight="1" x14ac:dyDescent="0.25">
      <c r="A259" s="2"/>
    </row>
    <row r="260" spans="1:1" s="3" customFormat="1" ht="60" customHeight="1" x14ac:dyDescent="0.25">
      <c r="A260" s="2"/>
    </row>
    <row r="261" spans="1:1" s="3" customFormat="1" ht="60" customHeight="1" x14ac:dyDescent="0.25">
      <c r="A261" s="2"/>
    </row>
    <row r="262" spans="1:1" s="3" customFormat="1" ht="60" customHeight="1" x14ac:dyDescent="0.25">
      <c r="A262" s="2"/>
    </row>
    <row r="263" spans="1:1" s="3" customFormat="1" ht="60" customHeight="1" x14ac:dyDescent="0.25">
      <c r="A263" s="2"/>
    </row>
    <row r="264" spans="1:1" s="3" customFormat="1" ht="60" customHeight="1" x14ac:dyDescent="0.25">
      <c r="A264" s="2"/>
    </row>
    <row r="265" spans="1:1" s="3" customFormat="1" ht="60" customHeight="1" x14ac:dyDescent="0.25">
      <c r="A265" s="2"/>
    </row>
    <row r="266" spans="1:1" s="3" customFormat="1" ht="60" customHeight="1" x14ac:dyDescent="0.25">
      <c r="A266" s="2"/>
    </row>
    <row r="267" spans="1:1" s="3" customFormat="1" ht="60" customHeight="1" x14ac:dyDescent="0.25">
      <c r="A267" s="2"/>
    </row>
    <row r="268" spans="1:1" s="3" customFormat="1" ht="60" customHeight="1" x14ac:dyDescent="0.25">
      <c r="A268" s="2"/>
    </row>
    <row r="269" spans="1:1" s="3" customFormat="1" ht="60" customHeight="1" x14ac:dyDescent="0.25">
      <c r="A269" s="2"/>
    </row>
    <row r="270" spans="1:1" s="3" customFormat="1" ht="60" customHeight="1" x14ac:dyDescent="0.25">
      <c r="A270" s="2"/>
    </row>
    <row r="271" spans="1:1" s="3" customFormat="1" ht="60" customHeight="1" x14ac:dyDescent="0.25">
      <c r="A271" s="2"/>
    </row>
    <row r="272" spans="1:1" s="3" customFormat="1" ht="60" customHeight="1" x14ac:dyDescent="0.25">
      <c r="A272" s="2"/>
    </row>
    <row r="273" spans="1:1" s="3" customFormat="1" ht="60" customHeight="1" x14ac:dyDescent="0.25">
      <c r="A273" s="2"/>
    </row>
    <row r="274" spans="1:1" s="3" customFormat="1" ht="60" customHeight="1" x14ac:dyDescent="0.25">
      <c r="A274" s="2"/>
    </row>
    <row r="275" spans="1:1" s="3" customFormat="1" ht="60" customHeight="1" x14ac:dyDescent="0.25">
      <c r="A275" s="2"/>
    </row>
    <row r="276" spans="1:1" s="3" customFormat="1" ht="60" customHeight="1" x14ac:dyDescent="0.25">
      <c r="A276" s="2"/>
    </row>
    <row r="277" spans="1:1" s="3" customFormat="1" ht="60" customHeight="1" x14ac:dyDescent="0.25">
      <c r="A277" s="2"/>
    </row>
    <row r="278" spans="1:1" s="3" customFormat="1" ht="60" customHeight="1" x14ac:dyDescent="0.25">
      <c r="A278" s="2"/>
    </row>
    <row r="279" spans="1:1" s="3" customFormat="1" ht="60" customHeight="1" x14ac:dyDescent="0.25">
      <c r="A279" s="2"/>
    </row>
    <row r="280" spans="1:1" s="3" customFormat="1" ht="60" customHeight="1" x14ac:dyDescent="0.25">
      <c r="A280" s="2"/>
    </row>
    <row r="281" spans="1:1" s="3" customFormat="1" ht="60" customHeight="1" x14ac:dyDescent="0.25">
      <c r="A281" s="2"/>
    </row>
    <row r="282" spans="1:1" s="3" customFormat="1" ht="60" customHeight="1" x14ac:dyDescent="0.25">
      <c r="A282" s="2"/>
    </row>
    <row r="283" spans="1:1" s="3" customFormat="1" ht="60" customHeight="1" x14ac:dyDescent="0.25">
      <c r="A283" s="2"/>
    </row>
    <row r="284" spans="1:1" s="3" customFormat="1" ht="60" customHeight="1" x14ac:dyDescent="0.25">
      <c r="A284" s="2"/>
    </row>
    <row r="285" spans="1:1" s="3" customFormat="1" ht="60" customHeight="1" x14ac:dyDescent="0.25">
      <c r="A285" s="2"/>
    </row>
    <row r="286" spans="1:1" s="3" customFormat="1" ht="60" customHeight="1" x14ac:dyDescent="0.25">
      <c r="A286" s="2"/>
    </row>
    <row r="287" spans="1:1" s="3" customFormat="1" ht="60" customHeight="1" x14ac:dyDescent="0.25">
      <c r="A287" s="2"/>
    </row>
    <row r="288" spans="1:1" s="3" customFormat="1" ht="60" customHeight="1" x14ac:dyDescent="0.25">
      <c r="A288" s="2"/>
    </row>
    <row r="289" spans="1:1" s="3" customFormat="1" ht="60" customHeight="1" x14ac:dyDescent="0.25">
      <c r="A289" s="2"/>
    </row>
    <row r="290" spans="1:1" s="3" customFormat="1" ht="60" customHeight="1" x14ac:dyDescent="0.25">
      <c r="A290" s="2"/>
    </row>
    <row r="291" spans="1:1" s="3" customFormat="1" ht="60" customHeight="1" x14ac:dyDescent="0.25">
      <c r="A291" s="2"/>
    </row>
    <row r="292" spans="1:1" s="3" customFormat="1" ht="60" customHeight="1" x14ac:dyDescent="0.25">
      <c r="A292" s="2"/>
    </row>
    <row r="293" spans="1:1" s="3" customFormat="1" ht="60" customHeight="1" x14ac:dyDescent="0.25">
      <c r="A293" s="2"/>
    </row>
    <row r="294" spans="1:1" s="3" customFormat="1" ht="60" customHeight="1" x14ac:dyDescent="0.25">
      <c r="A294" s="2"/>
    </row>
    <row r="295" spans="1:1" s="3" customFormat="1" ht="60" customHeight="1" x14ac:dyDescent="0.25">
      <c r="A295" s="2"/>
    </row>
    <row r="296" spans="1:1" s="3" customFormat="1" ht="60" customHeight="1" x14ac:dyDescent="0.25">
      <c r="A296" s="2"/>
    </row>
    <row r="297" spans="1:1" s="3" customFormat="1" ht="60" customHeight="1" x14ac:dyDescent="0.25">
      <c r="A297" s="2"/>
    </row>
    <row r="298" spans="1:1" s="3" customFormat="1" ht="60" customHeight="1" x14ac:dyDescent="0.25">
      <c r="A298" s="2"/>
    </row>
    <row r="299" spans="1:1" s="3" customFormat="1" ht="60" customHeight="1" x14ac:dyDescent="0.25">
      <c r="A299" s="2"/>
    </row>
    <row r="300" spans="1:1" s="3" customFormat="1" ht="60" customHeight="1" x14ac:dyDescent="0.25">
      <c r="A300" s="2"/>
    </row>
    <row r="301" spans="1:1" s="3" customFormat="1" ht="60" customHeight="1" x14ac:dyDescent="0.25">
      <c r="A301" s="2"/>
    </row>
    <row r="302" spans="1:1" s="3" customFormat="1" ht="60" customHeight="1" x14ac:dyDescent="0.25">
      <c r="A302" s="2"/>
    </row>
    <row r="303" spans="1:1" s="3" customFormat="1" ht="60" customHeight="1" x14ac:dyDescent="0.25">
      <c r="A303" s="2"/>
    </row>
    <row r="304" spans="1:1" s="3" customFormat="1" ht="60" customHeight="1" x14ac:dyDescent="0.25">
      <c r="A304" s="2"/>
    </row>
    <row r="305" spans="1:1" s="3" customFormat="1" ht="60" customHeight="1" x14ac:dyDescent="0.25">
      <c r="A305" s="2"/>
    </row>
    <row r="306" spans="1:1" s="3" customFormat="1" ht="60" customHeight="1" x14ac:dyDescent="0.25">
      <c r="A306" s="2"/>
    </row>
    <row r="307" spans="1:1" s="3" customFormat="1" ht="60" customHeight="1" x14ac:dyDescent="0.25">
      <c r="A307" s="2"/>
    </row>
    <row r="308" spans="1:1" s="3" customFormat="1" ht="60" customHeight="1" x14ac:dyDescent="0.25">
      <c r="A308" s="2"/>
    </row>
    <row r="309" spans="1:1" s="3" customFormat="1" ht="60" customHeight="1" x14ac:dyDescent="0.25">
      <c r="A309" s="2"/>
    </row>
    <row r="310" spans="1:1" s="3" customFormat="1" ht="60" customHeight="1" x14ac:dyDescent="0.25">
      <c r="A310" s="2"/>
    </row>
    <row r="311" spans="1:1" s="3" customFormat="1" ht="60" customHeight="1" x14ac:dyDescent="0.25">
      <c r="A311" s="2"/>
    </row>
    <row r="312" spans="1:1" s="3" customFormat="1" ht="60" customHeight="1" x14ac:dyDescent="0.25">
      <c r="A312" s="2"/>
    </row>
    <row r="313" spans="1:1" s="3" customFormat="1" ht="60" customHeight="1" x14ac:dyDescent="0.25">
      <c r="A313" s="2"/>
    </row>
    <row r="314" spans="1:1" s="3" customFormat="1" ht="60" customHeight="1" x14ac:dyDescent="0.25">
      <c r="A314" s="2"/>
    </row>
    <row r="315" spans="1:1" s="3" customFormat="1" ht="60" customHeight="1" x14ac:dyDescent="0.25">
      <c r="A315" s="2"/>
    </row>
    <row r="316" spans="1:1" s="3" customFormat="1" ht="60" customHeight="1" x14ac:dyDescent="0.25">
      <c r="A316" s="2"/>
    </row>
    <row r="317" spans="1:1" s="3" customFormat="1" ht="60" customHeight="1" x14ac:dyDescent="0.25">
      <c r="A317" s="2"/>
    </row>
    <row r="318" spans="1:1" s="3" customFormat="1" ht="60" customHeight="1" x14ac:dyDescent="0.25">
      <c r="A318" s="2"/>
    </row>
    <row r="319" spans="1:1" s="3" customFormat="1" ht="60" customHeight="1" x14ac:dyDescent="0.25">
      <c r="A319" s="2"/>
    </row>
    <row r="320" spans="1:1" s="3" customFormat="1" ht="60" customHeight="1" x14ac:dyDescent="0.25">
      <c r="A320" s="2"/>
    </row>
    <row r="321" spans="1:1" s="3" customFormat="1" ht="60" customHeight="1" x14ac:dyDescent="0.25">
      <c r="A321" s="2"/>
    </row>
    <row r="322" spans="1:1" x14ac:dyDescent="0.25">
      <c r="A322" s="4"/>
    </row>
    <row r="323" spans="1:1" x14ac:dyDescent="0.25">
      <c r="A323" s="4"/>
    </row>
    <row r="324" spans="1:1" x14ac:dyDescent="0.25">
      <c r="A324" s="4"/>
    </row>
    <row r="325" spans="1:1" x14ac:dyDescent="0.25">
      <c r="A325" s="4"/>
    </row>
    <row r="326" spans="1:1" x14ac:dyDescent="0.25">
      <c r="A326" s="4"/>
    </row>
    <row r="327" spans="1:1" x14ac:dyDescent="0.25">
      <c r="A327" s="4"/>
    </row>
    <row r="328" spans="1:1" x14ac:dyDescent="0.25">
      <c r="A328" s="4"/>
    </row>
    <row r="329" spans="1:1" x14ac:dyDescent="0.25">
      <c r="A329" s="4"/>
    </row>
    <row r="330" spans="1:1" x14ac:dyDescent="0.25">
      <c r="A330" s="4"/>
    </row>
    <row r="331" spans="1:1" x14ac:dyDescent="0.25">
      <c r="A331" s="4"/>
    </row>
  </sheetData>
  <autoFilter ref="A1:G8">
    <filterColumn colId="0">
      <iconFilter iconSet="3Arrows"/>
    </filterColumn>
    <sortState ref="A2:G36">
      <sortCondition ref="D1:D8"/>
    </sortState>
  </autoFilter>
  <mergeCells count="2">
    <mergeCell ref="I1:I3"/>
    <mergeCell ref="J1:J3"/>
  </mergeCells>
  <conditionalFormatting sqref="D3:E3 D12:E20 E8 E10 D22:E1048576">
    <cfRule type="containsText" dxfId="177" priority="190" operator="containsText" text="Mémoires, avis et recommandations">
      <formula>NOT(ISERROR(SEARCH("Mémoires, avis et recommandations",D3)))</formula>
    </cfRule>
    <cfRule type="containsText" dxfId="176" priority="191" operator="containsText" text="Formation suivie">
      <formula>NOT(ISERROR(SEARCH("Formation suivie",D3)))</formula>
    </cfRule>
    <cfRule type="containsText" dxfId="175" priority="192" operator="containsText" text="Développement de projets">
      <formula>NOT(ISERROR(SEARCH("Développement de projets",D3)))</formula>
    </cfRule>
    <cfRule type="containsText" dxfId="174" priority="193" operator="containsText" text="Communications et revue de presse">
      <formula>NOT(ISERROR(SEARCH("Communications et revue de presse",D3)))</formula>
    </cfRule>
    <cfRule type="containsText" dxfId="173" priority="194" operator="containsText" text="Administration">
      <formula>NOT(ISERROR(SEARCH("Administration",D3)))</formula>
    </cfRule>
    <cfRule type="containsText" dxfId="172" priority="195" operator="containsText" text="Rencontres et représentations">
      <formula>NOT(ISERROR(SEARCH("Rencontres et représentations",D3)))</formula>
    </cfRule>
    <cfRule type="containsText" dxfId="171" priority="196" operator="containsText" text="Activités">
      <formula>NOT(ISERROR(SEARCH("Activités",D3)))</formula>
    </cfRule>
  </conditionalFormatting>
  <conditionalFormatting sqref="D3 D12:D20 D22:D1048576">
    <cfRule type="containsText" dxfId="170" priority="188" operator="containsText" text="Tables et comités">
      <formula>NOT(ISERROR(SEARCH("Tables et comités",D3)))</formula>
    </cfRule>
    <cfRule type="containsText" dxfId="169" priority="189" operator="containsText" text="Correspondances (lettres et appuis)">
      <formula>NOT(ISERROR(SEARCH("Correspondances (lettres et appuis)",D3)))</formula>
    </cfRule>
  </conditionalFormatting>
  <conditionalFormatting sqref="I4:I5">
    <cfRule type="containsText" dxfId="168" priority="181" operator="containsText" text="Mémoires, avis et recommandations">
      <formula>NOT(ISERROR(SEARCH("Mémoires, avis et recommandations",I4)))</formula>
    </cfRule>
    <cfRule type="containsText" dxfId="167" priority="182" operator="containsText" text="Formation suivie">
      <formula>NOT(ISERROR(SEARCH("Formation suivie",I4)))</formula>
    </cfRule>
    <cfRule type="containsText" dxfId="166" priority="183" operator="containsText" text="Développement de projets">
      <formula>NOT(ISERROR(SEARCH("Développement de projets",I4)))</formula>
    </cfRule>
    <cfRule type="containsText" dxfId="165" priority="184" operator="containsText" text="Communications et revue de presse">
      <formula>NOT(ISERROR(SEARCH("Communications et revue de presse",I4)))</formula>
    </cfRule>
    <cfRule type="containsText" dxfId="164" priority="185" operator="containsText" text="Administration">
      <formula>NOT(ISERROR(SEARCH("Administration",I4)))</formula>
    </cfRule>
    <cfRule type="containsText" dxfId="163" priority="186" operator="containsText" text="Rencontres et représentations">
      <formula>NOT(ISERROR(SEARCH("Rencontres et représentations",I4)))</formula>
    </cfRule>
    <cfRule type="containsText" dxfId="162" priority="187" operator="containsText" text="Activités">
      <formula>NOT(ISERROR(SEARCH("Activités",I4)))</formula>
    </cfRule>
  </conditionalFormatting>
  <conditionalFormatting sqref="I4:I5">
    <cfRule type="containsText" dxfId="161" priority="179" operator="containsText" text="Tables et comités">
      <formula>NOT(ISERROR(SEARCH("Tables et comités",I4)))</formula>
    </cfRule>
    <cfRule type="containsText" dxfId="160" priority="180" operator="containsText" text="Correspondances (lettres et appuis)">
      <formula>NOT(ISERROR(SEARCH("Correspondances (lettres et appuis)",I4)))</formula>
    </cfRule>
  </conditionalFormatting>
  <conditionalFormatting sqref="I6">
    <cfRule type="containsText" dxfId="159" priority="172" operator="containsText" text="Mémoires, avis et recommandations">
      <formula>NOT(ISERROR(SEARCH("Mémoires, avis et recommandations",I6)))</formula>
    </cfRule>
    <cfRule type="containsText" dxfId="158" priority="173" operator="containsText" text="Formation suivie">
      <formula>NOT(ISERROR(SEARCH("Formation suivie",I6)))</formula>
    </cfRule>
    <cfRule type="containsText" dxfId="157" priority="174" operator="containsText" text="Développement de projets">
      <formula>NOT(ISERROR(SEARCH("Développement de projets",I6)))</formula>
    </cfRule>
    <cfRule type="containsText" dxfId="156" priority="175" operator="containsText" text="Communications et revue de presse">
      <formula>NOT(ISERROR(SEARCH("Communications et revue de presse",I6)))</formula>
    </cfRule>
    <cfRule type="containsText" dxfId="155" priority="176" operator="containsText" text="Administration">
      <formula>NOT(ISERROR(SEARCH("Administration",I6)))</formula>
    </cfRule>
    <cfRule type="containsText" dxfId="154" priority="177" operator="containsText" text="Rencontres et représentations">
      <formula>NOT(ISERROR(SEARCH("Rencontres et représentations",I6)))</formula>
    </cfRule>
    <cfRule type="containsText" dxfId="153" priority="178" operator="containsText" text="Activités">
      <formula>NOT(ISERROR(SEARCH("Activités",I6)))</formula>
    </cfRule>
  </conditionalFormatting>
  <conditionalFormatting sqref="I6">
    <cfRule type="containsText" dxfId="152" priority="170" operator="containsText" text="Tables et comités">
      <formula>NOT(ISERROR(SEARCH("Tables et comités",I6)))</formula>
    </cfRule>
    <cfRule type="containsText" dxfId="151" priority="171" operator="containsText" text="Correspondances (lettres et appuis)">
      <formula>NOT(ISERROR(SEARCH("Correspondances (lettres et appuis)",I6)))</formula>
    </cfRule>
  </conditionalFormatting>
  <conditionalFormatting sqref="I7">
    <cfRule type="containsText" dxfId="150" priority="163" operator="containsText" text="Mémoires, avis et recommandations">
      <formula>NOT(ISERROR(SEARCH("Mémoires, avis et recommandations",I7)))</formula>
    </cfRule>
    <cfRule type="containsText" dxfId="149" priority="164" operator="containsText" text="Formation suivie">
      <formula>NOT(ISERROR(SEARCH("Formation suivie",I7)))</formula>
    </cfRule>
    <cfRule type="containsText" dxfId="148" priority="165" operator="containsText" text="Développement de projets">
      <formula>NOT(ISERROR(SEARCH("Développement de projets",I7)))</formula>
    </cfRule>
    <cfRule type="containsText" dxfId="147" priority="166" operator="containsText" text="Communications et revue de presse">
      <formula>NOT(ISERROR(SEARCH("Communications et revue de presse",I7)))</formula>
    </cfRule>
    <cfRule type="containsText" dxfId="146" priority="167" operator="containsText" text="Administration">
      <formula>NOT(ISERROR(SEARCH("Administration",I7)))</formula>
    </cfRule>
    <cfRule type="containsText" dxfId="145" priority="168" operator="containsText" text="Rencontres et représentations">
      <formula>NOT(ISERROR(SEARCH("Rencontres et représentations",I7)))</formula>
    </cfRule>
    <cfRule type="containsText" dxfId="144" priority="169" operator="containsText" text="Activités">
      <formula>NOT(ISERROR(SEARCH("Activités",I7)))</formula>
    </cfRule>
  </conditionalFormatting>
  <conditionalFormatting sqref="I7">
    <cfRule type="containsText" dxfId="143" priority="161" operator="containsText" text="Tables et comités">
      <formula>NOT(ISERROR(SEARCH("Tables et comités",I7)))</formula>
    </cfRule>
    <cfRule type="containsText" dxfId="142" priority="162" operator="containsText" text="Correspondances (lettres et appuis)">
      <formula>NOT(ISERROR(SEARCH("Correspondances (lettres et appuis)",I7)))</formula>
    </cfRule>
  </conditionalFormatting>
  <conditionalFormatting sqref="I8">
    <cfRule type="containsText" dxfId="141" priority="154" operator="containsText" text="Mémoires, avis et recommandations">
      <formula>NOT(ISERROR(SEARCH("Mémoires, avis et recommandations",I8)))</formula>
    </cfRule>
    <cfRule type="containsText" dxfId="140" priority="155" operator="containsText" text="Formation suivie">
      <formula>NOT(ISERROR(SEARCH("Formation suivie",I8)))</formula>
    </cfRule>
    <cfRule type="containsText" dxfId="139" priority="156" operator="containsText" text="Développement de projets">
      <formula>NOT(ISERROR(SEARCH("Développement de projets",I8)))</formula>
    </cfRule>
    <cfRule type="containsText" dxfId="138" priority="157" operator="containsText" text="Communications et revue de presse">
      <formula>NOT(ISERROR(SEARCH("Communications et revue de presse",I8)))</formula>
    </cfRule>
    <cfRule type="containsText" dxfId="137" priority="158" operator="containsText" text="Administration">
      <formula>NOT(ISERROR(SEARCH("Administration",I8)))</formula>
    </cfRule>
    <cfRule type="containsText" dxfId="136" priority="159" operator="containsText" text="Rencontres et représentations">
      <formula>NOT(ISERROR(SEARCH("Rencontres et représentations",I8)))</formula>
    </cfRule>
    <cfRule type="containsText" dxfId="135" priority="160" operator="containsText" text="Activités">
      <formula>NOT(ISERROR(SEARCH("Activités",I8)))</formula>
    </cfRule>
  </conditionalFormatting>
  <conditionalFormatting sqref="I8">
    <cfRule type="containsText" dxfId="134" priority="152" operator="containsText" text="Tables et comités">
      <formula>NOT(ISERROR(SEARCH("Tables et comités",I8)))</formula>
    </cfRule>
    <cfRule type="containsText" dxfId="133" priority="153" operator="containsText" text="Correspondances (lettres et appuis)">
      <formula>NOT(ISERROR(SEARCH("Correspondances (lettres et appuis)",I8)))</formula>
    </cfRule>
  </conditionalFormatting>
  <conditionalFormatting sqref="I9">
    <cfRule type="containsText" dxfId="132" priority="145" operator="containsText" text="Mémoires, avis et recommandations">
      <formula>NOT(ISERROR(SEARCH("Mémoires, avis et recommandations",I9)))</formula>
    </cfRule>
    <cfRule type="containsText" dxfId="131" priority="146" operator="containsText" text="Formation suivie">
      <formula>NOT(ISERROR(SEARCH("Formation suivie",I9)))</formula>
    </cfRule>
    <cfRule type="containsText" dxfId="130" priority="147" operator="containsText" text="Développement de projets">
      <formula>NOT(ISERROR(SEARCH("Développement de projets",I9)))</formula>
    </cfRule>
    <cfRule type="containsText" dxfId="129" priority="148" operator="containsText" text="Communications et revue de presse">
      <formula>NOT(ISERROR(SEARCH("Communications et revue de presse",I9)))</formula>
    </cfRule>
    <cfRule type="containsText" dxfId="128" priority="149" operator="containsText" text="Administration">
      <formula>NOT(ISERROR(SEARCH("Administration",I9)))</formula>
    </cfRule>
    <cfRule type="containsText" dxfId="127" priority="150" operator="containsText" text="Rencontres et représentations">
      <formula>NOT(ISERROR(SEARCH("Rencontres et représentations",I9)))</formula>
    </cfRule>
    <cfRule type="containsText" dxfId="126" priority="151" operator="containsText" text="Activités">
      <formula>NOT(ISERROR(SEARCH("Activités",I9)))</formula>
    </cfRule>
  </conditionalFormatting>
  <conditionalFormatting sqref="I9">
    <cfRule type="containsText" dxfId="125" priority="143" operator="containsText" text="Tables et comités">
      <formula>NOT(ISERROR(SEARCH("Tables et comités",I9)))</formula>
    </cfRule>
    <cfRule type="containsText" dxfId="124" priority="144" operator="containsText" text="Correspondances (lettres et appuis)">
      <formula>NOT(ISERROR(SEARCH("Correspondances (lettres et appuis)",I9)))</formula>
    </cfRule>
  </conditionalFormatting>
  <conditionalFormatting sqref="I10">
    <cfRule type="containsText" dxfId="123" priority="136" operator="containsText" text="Mémoires, avis et recommandations">
      <formula>NOT(ISERROR(SEARCH("Mémoires, avis et recommandations",I10)))</formula>
    </cfRule>
    <cfRule type="containsText" dxfId="122" priority="137" operator="containsText" text="Formation suivie">
      <formula>NOT(ISERROR(SEARCH("Formation suivie",I10)))</formula>
    </cfRule>
    <cfRule type="containsText" dxfId="121" priority="138" operator="containsText" text="Développement de projets">
      <formula>NOT(ISERROR(SEARCH("Développement de projets",I10)))</formula>
    </cfRule>
    <cfRule type="containsText" dxfId="120" priority="139" operator="containsText" text="Communications et revue de presse">
      <formula>NOT(ISERROR(SEARCH("Communications et revue de presse",I10)))</formula>
    </cfRule>
    <cfRule type="containsText" dxfId="119" priority="140" operator="containsText" text="Administration">
      <formula>NOT(ISERROR(SEARCH("Administration",I10)))</formula>
    </cfRule>
    <cfRule type="containsText" dxfId="118" priority="141" operator="containsText" text="Rencontres et représentations">
      <formula>NOT(ISERROR(SEARCH("Rencontres et représentations",I10)))</formula>
    </cfRule>
    <cfRule type="containsText" dxfId="117" priority="142" operator="containsText" text="Activités">
      <formula>NOT(ISERROR(SEARCH("Activités",I10)))</formula>
    </cfRule>
  </conditionalFormatting>
  <conditionalFormatting sqref="I10">
    <cfRule type="containsText" dxfId="116" priority="134" operator="containsText" text="Tables et comités">
      <formula>NOT(ISERROR(SEARCH("Tables et comités",I10)))</formula>
    </cfRule>
    <cfRule type="containsText" dxfId="115" priority="135" operator="containsText" text="Correspondances (lettres et appuis)">
      <formula>NOT(ISERROR(SEARCH("Correspondances (lettres et appuis)",I10)))</formula>
    </cfRule>
  </conditionalFormatting>
  <conditionalFormatting sqref="I11">
    <cfRule type="containsText" dxfId="114" priority="127" operator="containsText" text="Mémoires, avis et recommandations">
      <formula>NOT(ISERROR(SEARCH("Mémoires, avis et recommandations",I11)))</formula>
    </cfRule>
    <cfRule type="containsText" dxfId="113" priority="128" operator="containsText" text="Formation suivie">
      <formula>NOT(ISERROR(SEARCH("Formation suivie",I11)))</formula>
    </cfRule>
    <cfRule type="containsText" dxfId="112" priority="129" operator="containsText" text="Développement de projets">
      <formula>NOT(ISERROR(SEARCH("Développement de projets",I11)))</formula>
    </cfRule>
    <cfRule type="containsText" dxfId="111" priority="130" operator="containsText" text="Communications et revue de presse">
      <formula>NOT(ISERROR(SEARCH("Communications et revue de presse",I11)))</formula>
    </cfRule>
    <cfRule type="containsText" dxfId="110" priority="131" operator="containsText" text="Administration">
      <formula>NOT(ISERROR(SEARCH("Administration",I11)))</formula>
    </cfRule>
    <cfRule type="containsText" dxfId="109" priority="132" operator="containsText" text="Rencontres et représentations">
      <formula>NOT(ISERROR(SEARCH("Rencontres et représentations",I11)))</formula>
    </cfRule>
    <cfRule type="containsText" dxfId="108" priority="133" operator="containsText" text="Activités">
      <formula>NOT(ISERROR(SEARCH("Activités",I11)))</formula>
    </cfRule>
  </conditionalFormatting>
  <conditionalFormatting sqref="I11">
    <cfRule type="containsText" dxfId="107" priority="125" operator="containsText" text="Tables et comités">
      <formula>NOT(ISERROR(SEARCH("Tables et comités",I11)))</formula>
    </cfRule>
    <cfRule type="containsText" dxfId="106" priority="126" operator="containsText" text="Correspondances (lettres et appuis)">
      <formula>NOT(ISERROR(SEARCH("Correspondances (lettres et appuis)",I11)))</formula>
    </cfRule>
  </conditionalFormatting>
  <conditionalFormatting sqref="I12">
    <cfRule type="containsText" dxfId="105" priority="118" operator="containsText" text="Mémoires, avis et recommandations">
      <formula>NOT(ISERROR(SEARCH("Mémoires, avis et recommandations",I12)))</formula>
    </cfRule>
    <cfRule type="containsText" dxfId="104" priority="119" operator="containsText" text="Formation suivie">
      <formula>NOT(ISERROR(SEARCH("Formation suivie",I12)))</formula>
    </cfRule>
    <cfRule type="containsText" dxfId="103" priority="120" operator="containsText" text="Développement de projets">
      <formula>NOT(ISERROR(SEARCH("Développement de projets",I12)))</formula>
    </cfRule>
    <cfRule type="containsText" dxfId="102" priority="121" operator="containsText" text="Communications et revue de presse">
      <formula>NOT(ISERROR(SEARCH("Communications et revue de presse",I12)))</formula>
    </cfRule>
    <cfRule type="containsText" dxfId="101" priority="122" operator="containsText" text="Administration">
      <formula>NOT(ISERROR(SEARCH("Administration",I12)))</formula>
    </cfRule>
    <cfRule type="containsText" dxfId="100" priority="123" operator="containsText" text="Rencontres et représentations">
      <formula>NOT(ISERROR(SEARCH("Rencontres et représentations",I12)))</formula>
    </cfRule>
    <cfRule type="containsText" dxfId="99" priority="124" operator="containsText" text="Activités">
      <formula>NOT(ISERROR(SEARCH("Activités",I12)))</formula>
    </cfRule>
  </conditionalFormatting>
  <conditionalFormatting sqref="I12">
    <cfRule type="containsText" dxfId="98" priority="116" operator="containsText" text="Tables et comités">
      <formula>NOT(ISERROR(SEARCH("Tables et comités",I12)))</formula>
    </cfRule>
    <cfRule type="containsText" dxfId="97" priority="117" operator="containsText" text="Correspondances (lettres et appuis)">
      <formula>NOT(ISERROR(SEARCH("Correspondances (lettres et appuis)",I12)))</formula>
    </cfRule>
  </conditionalFormatting>
  <conditionalFormatting sqref="I13">
    <cfRule type="containsText" dxfId="96" priority="109" operator="containsText" text="Mémoires, avis et recommandations">
      <formula>NOT(ISERROR(SEARCH("Mémoires, avis et recommandations",I13)))</formula>
    </cfRule>
    <cfRule type="containsText" dxfId="95" priority="110" operator="containsText" text="Formation suivie">
      <formula>NOT(ISERROR(SEARCH("Formation suivie",I13)))</formula>
    </cfRule>
    <cfRule type="containsText" dxfId="94" priority="111" operator="containsText" text="Développement de projets">
      <formula>NOT(ISERROR(SEARCH("Développement de projets",I13)))</formula>
    </cfRule>
    <cfRule type="containsText" dxfId="93" priority="112" operator="containsText" text="Communications et revue de presse">
      <formula>NOT(ISERROR(SEARCH("Communications et revue de presse",I13)))</formula>
    </cfRule>
    <cfRule type="containsText" dxfId="92" priority="113" operator="containsText" text="Administration">
      <formula>NOT(ISERROR(SEARCH("Administration",I13)))</formula>
    </cfRule>
    <cfRule type="containsText" dxfId="91" priority="114" operator="containsText" text="Rencontres et représentations">
      <formula>NOT(ISERROR(SEARCH("Rencontres et représentations",I13)))</formula>
    </cfRule>
    <cfRule type="containsText" dxfId="90" priority="115" operator="containsText" text="Activités">
      <formula>NOT(ISERROR(SEARCH("Activités",I13)))</formula>
    </cfRule>
  </conditionalFormatting>
  <conditionalFormatting sqref="I13">
    <cfRule type="containsText" dxfId="89" priority="108" operator="containsText" text="Correspondances (lettres et appuis)">
      <formula>NOT(ISERROR(SEARCH("Correspondances (lettres et appuis)",I13)))</formula>
    </cfRule>
  </conditionalFormatting>
  <conditionalFormatting sqref="I13 D202">
    <cfRule type="containsText" dxfId="88" priority="107" operator="containsText" text="Tables et comités">
      <formula>NOT(ISERROR(SEARCH("Tables et comités",D13)))</formula>
    </cfRule>
  </conditionalFormatting>
  <conditionalFormatting sqref="D4:E6">
    <cfRule type="containsText" dxfId="87" priority="100" operator="containsText" text="Mémoires, avis et recommandations">
      <formula>NOT(ISERROR(SEARCH("Mémoires, avis et recommandations",D4)))</formula>
    </cfRule>
    <cfRule type="containsText" dxfId="86" priority="101" operator="containsText" text="Formation suivie">
      <formula>NOT(ISERROR(SEARCH("Formation suivie",D4)))</formula>
    </cfRule>
    <cfRule type="containsText" dxfId="85" priority="102" operator="containsText" text="Développement de projets">
      <formula>NOT(ISERROR(SEARCH("Développement de projets",D4)))</formula>
    </cfRule>
    <cfRule type="containsText" dxfId="84" priority="103" operator="containsText" text="Communications et revue de presse">
      <formula>NOT(ISERROR(SEARCH("Communications et revue de presse",D4)))</formula>
    </cfRule>
    <cfRule type="containsText" dxfId="83" priority="104" operator="containsText" text="Administration">
      <formula>NOT(ISERROR(SEARCH("Administration",D4)))</formula>
    </cfRule>
    <cfRule type="containsText" dxfId="82" priority="105" operator="containsText" text="Rencontres et représentations">
      <formula>NOT(ISERROR(SEARCH("Rencontres et représentations",D4)))</formula>
    </cfRule>
    <cfRule type="containsText" dxfId="81" priority="106" operator="containsText" text="Activités">
      <formula>NOT(ISERROR(SEARCH("Activités",D4)))</formula>
    </cfRule>
  </conditionalFormatting>
  <conditionalFormatting sqref="D4:D6">
    <cfRule type="containsText" dxfId="80" priority="98" operator="containsText" text="Tables et comités">
      <formula>NOT(ISERROR(SEARCH("Tables et comités",D4)))</formula>
    </cfRule>
    <cfRule type="containsText" dxfId="79" priority="99" operator="containsText" text="Correspondances (lettres et appuis)">
      <formula>NOT(ISERROR(SEARCH("Correspondances (lettres et appuis)",D4)))</formula>
    </cfRule>
  </conditionalFormatting>
  <conditionalFormatting sqref="D1:E1">
    <cfRule type="containsText" dxfId="78" priority="91" operator="containsText" text="Mémoires, avis et recommandations">
      <formula>NOT(ISERROR(SEARCH("Mémoires, avis et recommandations",D1)))</formula>
    </cfRule>
    <cfRule type="containsText" dxfId="77" priority="92" operator="containsText" text="Formation suivie">
      <formula>NOT(ISERROR(SEARCH("Formation suivie",D1)))</formula>
    </cfRule>
    <cfRule type="containsText" dxfId="76" priority="93" operator="containsText" text="Développement de projets">
      <formula>NOT(ISERROR(SEARCH("Développement de projets",D1)))</formula>
    </cfRule>
    <cfRule type="containsText" dxfId="75" priority="94" operator="containsText" text="Communications et revue de presse">
      <formula>NOT(ISERROR(SEARCH("Communications et revue de presse",D1)))</formula>
    </cfRule>
    <cfRule type="containsText" dxfId="74" priority="95" operator="containsText" text="Administration">
      <formula>NOT(ISERROR(SEARCH("Administration",D1)))</formula>
    </cfRule>
    <cfRule type="containsText" dxfId="73" priority="96" operator="containsText" text="Rencontres et représentations">
      <formula>NOT(ISERROR(SEARCH("Rencontres et représentations",D1)))</formula>
    </cfRule>
    <cfRule type="containsText" dxfId="72" priority="97" operator="containsText" text="Activités">
      <formula>NOT(ISERROR(SEARCH("Activités",D1)))</formula>
    </cfRule>
  </conditionalFormatting>
  <conditionalFormatting sqref="D1">
    <cfRule type="containsText" dxfId="71" priority="89" operator="containsText" text="Tables et comités">
      <formula>NOT(ISERROR(SEARCH("Tables et comités",D1)))</formula>
    </cfRule>
    <cfRule type="containsText" dxfId="70" priority="90" operator="containsText" text="Correspondances (lettres et appuis)">
      <formula>NOT(ISERROR(SEARCH("Correspondances (lettres et appuis)",D1)))</formula>
    </cfRule>
  </conditionalFormatting>
  <conditionalFormatting sqref="D7:E7">
    <cfRule type="containsText" dxfId="69" priority="82" operator="containsText" text="Mémoires, avis et recommandations">
      <formula>NOT(ISERROR(SEARCH("Mémoires, avis et recommandations",D7)))</formula>
    </cfRule>
    <cfRule type="containsText" dxfId="68" priority="83" operator="containsText" text="Formation suivie">
      <formula>NOT(ISERROR(SEARCH("Formation suivie",D7)))</formula>
    </cfRule>
    <cfRule type="containsText" dxfId="67" priority="84" operator="containsText" text="Développement de projets">
      <formula>NOT(ISERROR(SEARCH("Développement de projets",D7)))</formula>
    </cfRule>
    <cfRule type="containsText" dxfId="66" priority="85" operator="containsText" text="Communications et revue de presse">
      <formula>NOT(ISERROR(SEARCH("Communications et revue de presse",D7)))</formula>
    </cfRule>
    <cfRule type="containsText" dxfId="65" priority="86" operator="containsText" text="Administration">
      <formula>NOT(ISERROR(SEARCH("Administration",D7)))</formula>
    </cfRule>
    <cfRule type="containsText" dxfId="64" priority="87" operator="containsText" text="Rencontres et représentations">
      <formula>NOT(ISERROR(SEARCH("Rencontres et représentations",D7)))</formula>
    </cfRule>
    <cfRule type="containsText" dxfId="63" priority="88" operator="containsText" text="Activités">
      <formula>NOT(ISERROR(SEARCH("Activités",D7)))</formula>
    </cfRule>
  </conditionalFormatting>
  <conditionalFormatting sqref="D7">
    <cfRule type="containsText" dxfId="62" priority="80" operator="containsText" text="Tables et comités">
      <formula>NOT(ISERROR(SEARCH("Tables et comités",D7)))</formula>
    </cfRule>
    <cfRule type="containsText" dxfId="61" priority="81" operator="containsText" text="Correspondances (lettres et appuis)">
      <formula>NOT(ISERROR(SEARCH("Correspondances (lettres et appuis)",D7)))</formula>
    </cfRule>
  </conditionalFormatting>
  <conditionalFormatting sqref="D8">
    <cfRule type="containsText" dxfId="60" priority="73" operator="containsText" text="Mémoires, avis et recommandations">
      <formula>NOT(ISERROR(SEARCH("Mémoires, avis et recommandations",D8)))</formula>
    </cfRule>
    <cfRule type="containsText" dxfId="59" priority="74" operator="containsText" text="Formation suivie">
      <formula>NOT(ISERROR(SEARCH("Formation suivie",D8)))</formula>
    </cfRule>
    <cfRule type="containsText" dxfId="58" priority="75" operator="containsText" text="Développement de projets">
      <formula>NOT(ISERROR(SEARCH("Développement de projets",D8)))</formula>
    </cfRule>
    <cfRule type="containsText" dxfId="57" priority="76" operator="containsText" text="Communications et revue de presse">
      <formula>NOT(ISERROR(SEARCH("Communications et revue de presse",D8)))</formula>
    </cfRule>
    <cfRule type="containsText" dxfId="56" priority="77" operator="containsText" text="Administration">
      <formula>NOT(ISERROR(SEARCH("Administration",D8)))</formula>
    </cfRule>
    <cfRule type="containsText" dxfId="55" priority="78" operator="containsText" text="Rencontres et représentations">
      <formula>NOT(ISERROR(SEARCH("Rencontres et représentations",D8)))</formula>
    </cfRule>
    <cfRule type="containsText" dxfId="54" priority="79" operator="containsText" text="Activités">
      <formula>NOT(ISERROR(SEARCH("Activités",D8)))</formula>
    </cfRule>
  </conditionalFormatting>
  <conditionalFormatting sqref="D8">
    <cfRule type="containsText" dxfId="53" priority="71" operator="containsText" text="Tables et comités">
      <formula>NOT(ISERROR(SEARCH("Tables et comités",D8)))</formula>
    </cfRule>
    <cfRule type="containsText" dxfId="52" priority="72" operator="containsText" text="Correspondances (lettres et appuis)">
      <formula>NOT(ISERROR(SEARCH("Correspondances (lettres et appuis)",D8)))</formula>
    </cfRule>
  </conditionalFormatting>
  <conditionalFormatting sqref="D9:E9">
    <cfRule type="containsText" dxfId="51" priority="64" operator="containsText" text="Mémoires, avis et recommandations">
      <formula>NOT(ISERROR(SEARCH("Mémoires, avis et recommandations",D9)))</formula>
    </cfRule>
    <cfRule type="containsText" dxfId="50" priority="65" operator="containsText" text="Formation suivie">
      <formula>NOT(ISERROR(SEARCH("Formation suivie",D9)))</formula>
    </cfRule>
    <cfRule type="containsText" dxfId="49" priority="66" operator="containsText" text="Développement de projets">
      <formula>NOT(ISERROR(SEARCH("Développement de projets",D9)))</formula>
    </cfRule>
    <cfRule type="containsText" dxfId="48" priority="67" operator="containsText" text="Communications et revue de presse">
      <formula>NOT(ISERROR(SEARCH("Communications et revue de presse",D9)))</formula>
    </cfRule>
    <cfRule type="containsText" dxfId="47" priority="68" operator="containsText" text="Administration">
      <formula>NOT(ISERROR(SEARCH("Administration",D9)))</formula>
    </cfRule>
    <cfRule type="containsText" dxfId="46" priority="69" operator="containsText" text="Rencontres et représentations">
      <formula>NOT(ISERROR(SEARCH("Rencontres et représentations",D9)))</formula>
    </cfRule>
    <cfRule type="containsText" dxfId="45" priority="70" operator="containsText" text="Activités">
      <formula>NOT(ISERROR(SEARCH("Activités",D9)))</formula>
    </cfRule>
  </conditionalFormatting>
  <conditionalFormatting sqref="D9">
    <cfRule type="containsText" dxfId="44" priority="62" operator="containsText" text="Tables et comités">
      <formula>NOT(ISERROR(SEARCH("Tables et comités",D9)))</formula>
    </cfRule>
    <cfRule type="containsText" dxfId="43" priority="63" operator="containsText" text="Correspondances (lettres et appuis)">
      <formula>NOT(ISERROR(SEARCH("Correspondances (lettres et appuis)",D9)))</formula>
    </cfRule>
  </conditionalFormatting>
  <conditionalFormatting sqref="D10">
    <cfRule type="containsText" dxfId="42" priority="46" operator="containsText" text="Mémoires, avis et recommandations">
      <formula>NOT(ISERROR(SEARCH("Mémoires, avis et recommandations",D10)))</formula>
    </cfRule>
    <cfRule type="containsText" dxfId="41" priority="47" operator="containsText" text="Formation suivie">
      <formula>NOT(ISERROR(SEARCH("Formation suivie",D10)))</formula>
    </cfRule>
    <cfRule type="containsText" dxfId="40" priority="48" operator="containsText" text="Développement de projets">
      <formula>NOT(ISERROR(SEARCH("Développement de projets",D10)))</formula>
    </cfRule>
    <cfRule type="containsText" dxfId="39" priority="49" operator="containsText" text="Communications et revue de presse">
      <formula>NOT(ISERROR(SEARCH("Communications et revue de presse",D10)))</formula>
    </cfRule>
    <cfRule type="containsText" dxfId="38" priority="50" operator="containsText" text="Administration">
      <formula>NOT(ISERROR(SEARCH("Administration",D10)))</formula>
    </cfRule>
    <cfRule type="containsText" dxfId="37" priority="51" operator="containsText" text="Rencontres et représentations">
      <formula>NOT(ISERROR(SEARCH("Rencontres et représentations",D10)))</formula>
    </cfRule>
    <cfRule type="containsText" dxfId="36" priority="52" operator="containsText" text="Activités">
      <formula>NOT(ISERROR(SEARCH("Activités",D10)))</formula>
    </cfRule>
  </conditionalFormatting>
  <conditionalFormatting sqref="D10">
    <cfRule type="containsText" dxfId="35" priority="44" operator="containsText" text="Tables et comités">
      <formula>NOT(ISERROR(SEARCH("Tables et comités",D10)))</formula>
    </cfRule>
    <cfRule type="containsText" dxfId="34" priority="45" operator="containsText" text="Correspondances (lettres et appuis)">
      <formula>NOT(ISERROR(SEARCH("Correspondances (lettres et appuis)",D10)))</formula>
    </cfRule>
  </conditionalFormatting>
  <conditionalFormatting sqref="D11:E11">
    <cfRule type="containsText" dxfId="33" priority="37" operator="containsText" text="Mémoires, avis et recommandations">
      <formula>NOT(ISERROR(SEARCH("Mémoires, avis et recommandations",D11)))</formula>
    </cfRule>
    <cfRule type="containsText" dxfId="32" priority="38" operator="containsText" text="Formation suivie">
      <formula>NOT(ISERROR(SEARCH("Formation suivie",D11)))</formula>
    </cfRule>
    <cfRule type="containsText" dxfId="31" priority="39" operator="containsText" text="Développement de projets">
      <formula>NOT(ISERROR(SEARCH("Développement de projets",D11)))</formula>
    </cfRule>
    <cfRule type="containsText" dxfId="30" priority="40" operator="containsText" text="Communications et revue de presse">
      <formula>NOT(ISERROR(SEARCH("Communications et revue de presse",D11)))</formula>
    </cfRule>
    <cfRule type="containsText" dxfId="29" priority="41" operator="containsText" text="Administration">
      <formula>NOT(ISERROR(SEARCH("Administration",D11)))</formula>
    </cfRule>
    <cfRule type="containsText" dxfId="28" priority="42" operator="containsText" text="Rencontres et représentations">
      <formula>NOT(ISERROR(SEARCH("Rencontres et représentations",D11)))</formula>
    </cfRule>
    <cfRule type="containsText" dxfId="27" priority="43" operator="containsText" text="Activités">
      <formula>NOT(ISERROR(SEARCH("Activités",D11)))</formula>
    </cfRule>
  </conditionalFormatting>
  <conditionalFormatting sqref="D11">
    <cfRule type="containsText" dxfId="26" priority="35" operator="containsText" text="Tables et comités">
      <formula>NOT(ISERROR(SEARCH("Tables et comités",D11)))</formula>
    </cfRule>
    <cfRule type="containsText" dxfId="25" priority="36" operator="containsText" text="Correspondances (lettres et appuis)">
      <formula>NOT(ISERROR(SEARCH("Correspondances (lettres et appuis)",D11)))</formula>
    </cfRule>
  </conditionalFormatting>
  <conditionalFormatting sqref="D21:E21">
    <cfRule type="containsText" dxfId="24" priority="28" operator="containsText" text="Mémoires, avis et recommandations">
      <formula>NOT(ISERROR(SEARCH("Mémoires, avis et recommandations",D21)))</formula>
    </cfRule>
    <cfRule type="containsText" dxfId="23" priority="29" operator="containsText" text="Formation suivie">
      <formula>NOT(ISERROR(SEARCH("Formation suivie",D21)))</formula>
    </cfRule>
    <cfRule type="containsText" dxfId="22" priority="30" operator="containsText" text="Développement de projets">
      <formula>NOT(ISERROR(SEARCH("Développement de projets",D21)))</formula>
    </cfRule>
    <cfRule type="containsText" dxfId="21" priority="31" operator="containsText" text="Communications et revue de presse">
      <formula>NOT(ISERROR(SEARCH("Communications et revue de presse",D21)))</formula>
    </cfRule>
    <cfRule type="containsText" dxfId="20" priority="32" operator="containsText" text="Administration">
      <formula>NOT(ISERROR(SEARCH("Administration",D21)))</formula>
    </cfRule>
    <cfRule type="containsText" dxfId="19" priority="33" operator="containsText" text="Rencontres et représentations">
      <formula>NOT(ISERROR(SEARCH("Rencontres et représentations",D21)))</formula>
    </cfRule>
    <cfRule type="containsText" dxfId="18" priority="34" operator="containsText" text="Activités">
      <formula>NOT(ISERROR(SEARCH("Activités",D21)))</formula>
    </cfRule>
  </conditionalFormatting>
  <conditionalFormatting sqref="D21">
    <cfRule type="containsText" dxfId="17" priority="26" operator="containsText" text="Tables et comités">
      <formula>NOT(ISERROR(SEARCH("Tables et comités",D21)))</formula>
    </cfRule>
    <cfRule type="containsText" dxfId="16" priority="27" operator="containsText" text="Correspondances (lettres et appuis)">
      <formula>NOT(ISERROR(SEARCH("Correspondances (lettres et appuis)",D21)))</formula>
    </cfRule>
  </conditionalFormatting>
  <conditionalFormatting sqref="D2">
    <cfRule type="containsText" dxfId="15" priority="10" operator="containsText" text="Mémoires, avis et recommandations">
      <formula>NOT(ISERROR(SEARCH("Mémoires, avis et recommandations",D2)))</formula>
    </cfRule>
    <cfRule type="containsText" dxfId="14" priority="11" operator="containsText" text="Formation suivie">
      <formula>NOT(ISERROR(SEARCH("Formation suivie",D2)))</formula>
    </cfRule>
    <cfRule type="containsText" dxfId="13" priority="12" operator="containsText" text="Développement de projets">
      <formula>NOT(ISERROR(SEARCH("Développement de projets",D2)))</formula>
    </cfRule>
    <cfRule type="containsText" dxfId="12" priority="13" operator="containsText" text="Communications et revue de presse">
      <formula>NOT(ISERROR(SEARCH("Communications et revue de presse",D2)))</formula>
    </cfRule>
    <cfRule type="containsText" dxfId="11" priority="14" operator="containsText" text="Administration">
      <formula>NOT(ISERROR(SEARCH("Administration",D2)))</formula>
    </cfRule>
    <cfRule type="containsText" dxfId="10" priority="15" operator="containsText" text="Rencontres et représentations">
      <formula>NOT(ISERROR(SEARCH("Rencontres et représentations",D2)))</formula>
    </cfRule>
    <cfRule type="containsText" dxfId="9" priority="16" operator="containsText" text="Activités">
      <formula>NOT(ISERROR(SEARCH("Activités",D2)))</formula>
    </cfRule>
  </conditionalFormatting>
  <conditionalFormatting sqref="D2">
    <cfRule type="containsText" dxfId="8" priority="8" operator="containsText" text="Tables et comités">
      <formula>NOT(ISERROR(SEARCH("Tables et comités",D2)))</formula>
    </cfRule>
    <cfRule type="containsText" dxfId="7" priority="9" operator="containsText" text="Correspondances (lettres et appuis)">
      <formula>NOT(ISERROR(SEARCH("Correspondances (lettres et appuis)",D2)))</formula>
    </cfRule>
  </conditionalFormatting>
  <conditionalFormatting sqref="E2">
    <cfRule type="containsText" dxfId="6" priority="1" operator="containsText" text="Mémoires, avis et recommandations">
      <formula>NOT(ISERROR(SEARCH("Mémoires, avis et recommandations",E2)))</formula>
    </cfRule>
    <cfRule type="containsText" dxfId="5" priority="2" operator="containsText" text="Formation suivie">
      <formula>NOT(ISERROR(SEARCH("Formation suivie",E2)))</formula>
    </cfRule>
    <cfRule type="containsText" dxfId="4" priority="3" operator="containsText" text="Développement de projets">
      <formula>NOT(ISERROR(SEARCH("Développement de projets",E2)))</formula>
    </cfRule>
    <cfRule type="containsText" dxfId="3" priority="4" operator="containsText" text="Communications et revue de presse">
      <formula>NOT(ISERROR(SEARCH("Communications et revue de presse",E2)))</formula>
    </cfRule>
    <cfRule type="containsText" dxfId="2" priority="5" operator="containsText" text="Administration">
      <formula>NOT(ISERROR(SEARCH("Administration",E2)))</formula>
    </cfRule>
    <cfRule type="containsText" dxfId="1" priority="6" operator="containsText" text="Rencontres et représentations">
      <formula>NOT(ISERROR(SEARCH("Rencontres et représentations",E2)))</formula>
    </cfRule>
    <cfRule type="containsText" dxfId="0" priority="7" operator="containsText" text="Activités">
      <formula>NOT(ISERROR(SEARCH("Activités",E2)))</formula>
    </cfRule>
  </conditionalFormatting>
  <dataValidations count="2">
    <dataValidation type="list" allowBlank="1" showInputMessage="1" showErrorMessage="1" sqref="I4:I13 D4:D102 D2">
      <mc:AlternateContent xmlns:x12ac="http://schemas.microsoft.com/office/spreadsheetml/2011/1/ac" xmlns:mc="http://schemas.openxmlformats.org/markup-compatibility/2006">
        <mc:Choice Requires="x12ac">
          <x12ac:list>Administration,Activités et outils,Communications et revue de presse,Rencontres et représentations,Développement de projets,Formation suivie,"Mémoires, avis et recommandations",Correspondances (lettres et appuis),Tables et comités</x12ac:list>
        </mc:Choice>
        <mc:Fallback>
          <formula1>"Administration,Activités et outils,Communications et revue de presse,Rencontres et représentations,Développement de projets,Formation suivie,Mémoires, avis et recommandations,Correspondances (lettres et appuis),Tables et comités"</formula1>
        </mc:Fallback>
      </mc:AlternateContent>
    </dataValidation>
    <dataValidation type="list" allowBlank="1" showInputMessage="1" showErrorMessage="1" sqref="E4:E102 E2">
      <mc:AlternateContent xmlns:x12ac="http://schemas.microsoft.com/office/spreadsheetml/2011/1/ac" xmlns:mc="http://schemas.openxmlformats.org/markup-compatibility/2006">
        <mc:Choice Requires="x12ac">
          <x12ac:list>DD,"CC, énergie",Qualité de l'air,Domaine hydrique,MR,Milieu agricole,Milieu industriel,Lieux contaminés,Matières dangereuses et pesticides,Écologie et conservation (biodiversité),Transport et aménagement,Autres</x12ac:list>
        </mc:Choice>
        <mc:Fallback>
          <formula1>"DD,CC, énergie,Qualité de l'air,Domaine hydrique,MR,Milieu agricole,Milieu industriel,Lieux contaminés,Matières dangereuses et pesticides,Écologie et conservation (biodiversité),Transport et aménagement,Autres"</formula1>
        </mc:Fallback>
      </mc:AlternateContent>
    </dataValidation>
  </dataValidation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juin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dc:creator>
  <cp:lastModifiedBy>Maryse</cp:lastModifiedBy>
  <dcterms:created xsi:type="dcterms:W3CDTF">2019-03-12T16:00:40Z</dcterms:created>
  <dcterms:modified xsi:type="dcterms:W3CDTF">2019-08-12T18:46:33Z</dcterms:modified>
</cp:coreProperties>
</file>