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Administration\Rapport activites courantes\2019-2020\"/>
    </mc:Choice>
  </mc:AlternateContent>
  <bookViews>
    <workbookView xWindow="0" yWindow="0" windowWidth="20490" windowHeight="7650"/>
  </bookViews>
  <sheets>
    <sheet name="avril 2019" sheetId="1" r:id="rId1"/>
  </sheets>
  <definedNames>
    <definedName name="_xlnm._FilterDatabase" localSheetId="0" hidden="1">'avril 2019'!$A$1:$G$1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1" l="1"/>
  <c r="J11" i="1" l="1"/>
  <c r="J10" i="1"/>
  <c r="J9" i="1"/>
  <c r="J7" i="1"/>
  <c r="J6" i="1"/>
  <c r="J5" i="1"/>
  <c r="J4" i="1"/>
  <c r="J8" i="1" l="1"/>
  <c r="J12" i="1" s="1"/>
</calcChain>
</file>

<file path=xl/sharedStrings.xml><?xml version="1.0" encoding="utf-8"?>
<sst xmlns="http://schemas.openxmlformats.org/spreadsheetml/2006/main" count="287" uniqueCount="143">
  <si>
    <t>Catégorie</t>
  </si>
  <si>
    <t>Administration</t>
  </si>
  <si>
    <t>Communications et revue de presse</t>
  </si>
  <si>
    <t>Développement de projets</t>
  </si>
  <si>
    <t>Formation suivie</t>
  </si>
  <si>
    <t>Nbr</t>
  </si>
  <si>
    <t>Total</t>
  </si>
  <si>
    <t>Rencontres et représentations</t>
  </si>
  <si>
    <t>Activités et outils</t>
  </si>
  <si>
    <t>Mémoires, avis et recommandations</t>
  </si>
  <si>
    <t>Correspondances (lettres et appuis)</t>
  </si>
  <si>
    <t>Tables et comités</t>
  </si>
  <si>
    <t>Info demandée</t>
  </si>
  <si>
    <t>Nom du média, titre de l’article, lien Web, nom du chroniqueur (s’il y a lieu dans le cadre de : ))</t>
  </si>
  <si>
    <t>Information du projet (s’il y a lieu : sujet de la rencontre, partenaires du projet)</t>
  </si>
  <si>
    <t>Titre de l’activité, organisé par, portant sur, public cible (s’il y a lieu dans le cadre de : )) / Type d'outils, portant sur, public cible (s’il y a lieu dans le cadre de : ))</t>
  </si>
  <si>
    <t>Représentations (sujet de la rencontre) / Partenariat (sujet du partenariat)</t>
  </si>
  <si>
    <t>Formation de (quel organisme ou institution), titre de la formation, formateur : (nom, fonction)</t>
  </si>
  <si>
    <t>Nom de la consultation, l’organisme qui chapeaute cette consultation, l’objet de celle-ci, nos recommandations (s’il y a lieu), le public ciblé par cette consultation</t>
  </si>
  <si>
    <t>Nom du projet, nom et titre de la personne à qui nous transmettons la communication</t>
  </si>
  <si>
    <t>-</t>
  </si>
  <si>
    <t>Nom du comité, sujets abordés</t>
  </si>
  <si>
    <t>MF</t>
  </si>
  <si>
    <t>30-04-2019</t>
  </si>
  <si>
    <t xml:space="preserve">Affichage de l’offre d’emploi pour un chargé de projet – veille environnementale. (Emploi Québec, UQTR, UdeS, UdeM, UQAM, UQAC, UQAR, page facebook : EM;  Emplois/Stages environnements et GÉOréseau).  La date limite pour soumettre sa candidature est le 26 avril 2019 </t>
  </si>
  <si>
    <t>11-04-2019</t>
  </si>
  <si>
    <t>03-04-2019</t>
  </si>
  <si>
    <t xml:space="preserve">Ouverture de compte au Fonds de solidarité FTQ </t>
  </si>
  <si>
    <t>05-04-2019</t>
  </si>
  <si>
    <t>Signature d'une entente de subvention salariale expérience de travail pour le poste de chargé de projet - économie circulaire avec Emploi Québec. Subvention à recevoir 13 048 $ (salaire mininum/35 h/sem/30 semaines)</t>
  </si>
  <si>
    <t>Signature d'une entente de subvention pour la formation des employés avec Emploi Québec. Formation :  Formation en écologie industrielle du Centre de transfert technologique en écologie industrielle (CTTÉI) Subvention à recevoir 3 000 $</t>
  </si>
  <si>
    <t xml:space="preserve">MF </t>
  </si>
  <si>
    <t xml:space="preserve">Annie Darveau, agente de programme, ministère du Travail, de l'Emploi et de la Solidatiré sociale </t>
  </si>
  <si>
    <t>Jacques jr Fugère, conseiller aux entreprises, ministère du Travail, de l'Emploi et de la Solidarité sociale    Thierre A. Laliberté</t>
  </si>
  <si>
    <t>01-04-2019</t>
  </si>
  <si>
    <t>TAL+CL</t>
  </si>
  <si>
    <t>MR</t>
  </si>
  <si>
    <t>Karine Langlais et Marie-Pier Bédard, chargées de projet à la SADC de la MRC de Maskinongé, et représentants de la Régie de gestion des matières résiduelles de la Mauricie, de la municipalité de St-Édouard et du Baluchon</t>
  </si>
  <si>
    <t>Réunion de la Table d'expertise en développement durable (TEDD) Mauricie dans les bureaux de la Régie de gestion des matières résiduelles de la Mauricie (St-Étienne-des-Grès)</t>
  </si>
  <si>
    <t>Rencontre exploratoire visant à déterminer quel type de service pourrait être offert aux industries, commerces et instutions de la MRC de Maskinongé pour valoriser leurs matières résiduelles, dans les bureaux de la SADC de la MRC de Maskinongé (Louiseville)</t>
  </si>
  <si>
    <t>TAL+LD+DB</t>
  </si>
  <si>
    <t>DD</t>
  </si>
  <si>
    <t>Cette rencontre a lieu aux six mois et réuni environ 25 intervenants du territoire.</t>
  </si>
  <si>
    <t>Rencontre de démarrage dans nos bureaux avec la firme de communication Le Blasonier, concernant le projet ECM+ (économie circulaire Mauricie +). La firme présente ses services et pose des questions sur notre projet.</t>
  </si>
  <si>
    <t>La firme nous présentera son plan de communication dans la semaine du 15 avril.</t>
  </si>
  <si>
    <t>04-04-2019</t>
  </si>
  <si>
    <t>Rencontre de démarrage à Trois-Rivières pour un important projet d'espace d'entrepreneuriat collectif, piloté par le Pôle d'économie sociale de la Mauricie.</t>
  </si>
  <si>
    <t>TAL</t>
  </si>
  <si>
    <t>Autres</t>
  </si>
  <si>
    <t>Le Pôle désire connaître les besoins et attentes de différents intervenants du territoire afin de mettre en place un espace répondant aux besoins de tous.</t>
  </si>
  <si>
    <t>Échange téléphonique avec Kevin Lajoie, représentant du Bacc vert, un organisme environnemental de l'UQTR"</t>
  </si>
  <si>
    <t>Le Bacc vert désire présenter ses projets, avoir des idées d'Environnement Mauricie et éventuellement développer un partenariat.</t>
  </si>
  <si>
    <t>Échange téléphonique avec Jennifer Pinna, du Centre de transfert technologique en écologie industrielle (CTTÉI), concernant une formation offerte dans le cadre du projet ECM+</t>
  </si>
  <si>
    <t>Il est question de l'ordre du jour de la formation et des participants présents.</t>
  </si>
  <si>
    <t>08-04-2019</t>
  </si>
  <si>
    <t>Échange téléphonique avec Stéphanie Laurent, conseillère en environnement à la Ville de Trois-Rivières, sur une collaboration possible dans un contexte d'accompagnement en événements écoresponsables.</t>
  </si>
  <si>
    <t>La collaboration proposée inclue l'accompagnement de 14 comités d'organisation d'événements de district et la participation à la rédaction d'un guide d'organisation d'événements écoresponsables.</t>
  </si>
  <si>
    <t>10-04-2019</t>
  </si>
  <si>
    <t>12-04-2019</t>
  </si>
  <si>
    <t>TAL+CL+LD</t>
  </si>
  <si>
    <t>Milieu industriel</t>
  </si>
  <si>
    <t>Participation à la Vitrine sur les technologies vertes, organisée par GROUPÉ à Trois-Rivières.</t>
  </si>
  <si>
    <t>Des panels de discussion intéressants réunissant différents entrepreneurs et plusieurs rencontres pertinentes en lien avec le projet ECM+ ont lieu.</t>
  </si>
  <si>
    <t>Tenue de la première journée de formation (sur deux) donnée par le CTTÉI dans le cadre du projet ECM+, à Trois-Rivières.</t>
  </si>
  <si>
    <t>L'ensemble du comité de coordination est présent, c'est-à-dire toutes les SADC de la Mauricie, celle de Portneuf, Environnement Mauricie et la Régie de gestion des matières résiduelles de la Mauricie. Il est question du concept des symbioses industrielles et d'exemples en lien avec le projet.</t>
  </si>
  <si>
    <t>09-04-2019</t>
  </si>
  <si>
    <t>Environnement Mauricie</t>
  </si>
  <si>
    <t>DB</t>
  </si>
  <si>
    <t>Lieux contaminés</t>
  </si>
  <si>
    <t>Formation d'AU-Lab, La contamination par le plomb et les HAP des fruits cultivés en zone urbaine, formateur : Marie-Josée Vézina, agronome.</t>
  </si>
  <si>
    <t>COMSEP, CDEC et La Brouette</t>
  </si>
  <si>
    <t xml:space="preserve">Atelier participatif, organisé par Nature-Québec, portant sur le verdissement du stationnement de la maison de la solidarité, public cible  : locataires de la maison de la solidarité. DB animait une table de participants pour noter les idées de chacun et animer la discussion. </t>
  </si>
  <si>
    <t>Sous les pavés Shawingan</t>
  </si>
  <si>
    <t>Transport et aménagement</t>
  </si>
  <si>
    <t xml:space="preserve">Ville de Shawinigan: Caroline Roy (technicienne chargée de projet en environnement), Daniel Chauvette (responsable de l'horticulture et des projets spéciaux), Michel Mongrain (responsable division voirie, mécanique), Mélissa Bouchard (technicienne en urbanisme) et Véronique Gagnon-Piquès (agente de communication).  </t>
  </si>
  <si>
    <t xml:space="preserve">Rencontre avec les services concernés par le projet Sous les pavés de la Ville de Shawinigan afin d'organiser la logistique des activités prévues le 25 mai et le 8 juin 2019. </t>
  </si>
  <si>
    <t>15-04-2019</t>
  </si>
  <si>
    <t>TCRAM</t>
  </si>
  <si>
    <t>Milieu agricole</t>
  </si>
  <si>
    <t xml:space="preserve">Claudie Paul-Limary (Aménagiste, Ville de LaTuque), Éric Lesage (Aménagiste, MRC des Chenaux), Louis Filteau (MRC Mékinac), Isabelle Demers (MRC Maskinongé), Stéphanie Lavoie (Urbaniste, Ville de Shawinigan), Stéphane Blouin (CAPSA), Chantale Girard (Comité ZIP du Lac Saint-Pierre), Christian Thivierge (Coordo, PDAMM), Christine Demers (chargée de projet, SAMBBA),Stéphanie Chabrun (directrice, Bassin versant du Saint-Maurice), Mylène Vallée (ZIP LEs deux Rives), Hélène Bernard (MAPAQ) et Delphine De  l'Église (DG d'Agir Maskinongé) </t>
  </si>
  <si>
    <t>16-04-2019</t>
  </si>
  <si>
    <t xml:space="preserve">Rencontre avec les intervenants en milieu agricole et agroenvironnement pour une mise à jour des projets de chacun ainsi qu'une proposition d'actions en lien avec les bandes riveraines. </t>
  </si>
  <si>
    <t xml:space="preserve">Audrey Larochelle (chargée de projet, Nature Québec) et Cécilia (Bucafin) </t>
  </si>
  <si>
    <t xml:space="preserve">Représentation de l'organisme lors d'un 5@7 afin de faire connaîre Nature Québec aux citoyens de Trois-Rivières. </t>
  </si>
  <si>
    <t xml:space="preserve">Total de l’encaisse de 166 799 $ en date du 30 avril 2019, dont une somme 163 314 $ est placée dans le compte avantage entreprise au taux d’intérêt actuel de 1,2 %. </t>
  </si>
  <si>
    <t>Publication de l’infolettre d’Environnement Mauricie, le bulletin FlashVERT</t>
  </si>
  <si>
    <t>17-04-2019</t>
  </si>
  <si>
    <t>LD+TAL+DB+CL+MF</t>
  </si>
  <si>
    <t>Chantal St-Onge, coordonnatrice à la souscription au Fonds de solidarité FTQ</t>
  </si>
  <si>
    <t>Rencontre de présentation du Fonds de solidarité FTQ aux employés (Placement REER, hors REER, les rendements, le calcul des économies d'impôt, les modalités de retrait, investissement du Fonds, l'inscription des employés, les modifications de la cotisation en cours d'année, etc.)</t>
  </si>
  <si>
    <t>GMR</t>
  </si>
  <si>
    <t>TEDD Mauricie</t>
  </si>
  <si>
    <t>ECM+</t>
  </si>
  <si>
    <t>Céline Lemay (UQTR) et plusieurs enseignants de l'UQTR</t>
  </si>
  <si>
    <t>Rencontre visant à présenter le projet et à déterminer quelles collaborations sont possibles entre le milieu de la recherche et notre projet. Des options de stages sont présentées, et il est question d'adapter l'entente de confidentialité pour permettre l'utilisation des données par l'UQTR.</t>
  </si>
  <si>
    <t>18-04-2019</t>
  </si>
  <si>
    <t>Charlotte Archambault et Nicole Lebel (Le Blasonier)</t>
  </si>
  <si>
    <t>Rencontre de présentation du plan de communication développé par la firme, en vue d'obtenir nos commentaires et réaliser une version bonifiée du document.</t>
  </si>
  <si>
    <t>25-04-2019</t>
  </si>
  <si>
    <t>Une trentaine de partenaires du projet.</t>
  </si>
  <si>
    <t>Première rencontre du comité de suivi, visant à faire la présentation du projet et connaître l'apport et les attentes des partenaires présents.</t>
  </si>
  <si>
    <t>Jennifer Pinna (CTTÉI) et Camille Trudel (SADC de Portneuf)</t>
  </si>
  <si>
    <t>Tenue de la deuxième journée de formation (sur deux) donnée par le CTTÉI dans le cadre du projet ECM+, à Trois-Rivières.</t>
  </si>
  <si>
    <t>02-04-2019</t>
  </si>
  <si>
    <t>LD</t>
  </si>
  <si>
    <t>Jean-François Aubin, candidat à la mairie de Trois-Rivières</t>
  </si>
  <si>
    <t>Rencontre politique au bureau d'EM de sensibilisation auprès d'un candidat à la mairie de Trois-Rivières, durant laquelle les principaux enjeux environnementaux ont été présentés.</t>
  </si>
  <si>
    <t>Écologie et conservation (biodiversité)</t>
  </si>
  <si>
    <t>Guillaume Rheault (Scientifiques des écosystèmes, Unité de gestion de la Mauricie et de l'Ouest du Québec) et Caroline Cormier (gestionnaire de la conservation des ressources) du Parc national de la Mauricie</t>
  </si>
  <si>
    <t>Rencontre aux bureaux de Saint-Mathieu-du-Parc du Parc national de la Mauricie pour que chacun présente les principaux dossiers sur lesquels on travail afin de voir des collaborations futures. Il y a des liens intéressants à faire avec la réalisation du diagnostic territorial et la consultation publique du BAPE sur les aires protégées.</t>
  </si>
  <si>
    <t>Tous les membres de l'équipe permanente</t>
  </si>
  <si>
    <t>Présentation de la Convention de travail adoptée par le conseil d'administration sous la recommandation du comité des RH, ainsi que de la politique de prévention du harcèlement au travail.</t>
  </si>
  <si>
    <t>Isabelle Bonsant (DG) et Éric Perreault (chargé de projet) du CRE Centre-du-Québec</t>
  </si>
  <si>
    <t>Rencontre de transfert de connaissance et d'expertise concernant les indicateurs environnementaux utilisés pour effectuer une veille scientifique des enjeux régionaux. La méthodologie, les limites de la démarche et les expériences de présentation auprès du milieu municipal ont été abordés.</t>
  </si>
  <si>
    <t>Lettre d'appui pour le projet de verdissement du stationnement de la Maison de la solidarité, un projet réalisé en collaboration avec Naturel Québec.</t>
  </si>
  <si>
    <t>COMSEP et Nature Québec</t>
  </si>
  <si>
    <t>Communagir</t>
  </si>
  <si>
    <t>Réunion du conseil d'administration de Communagir pour lequel Lauréanne a un mandat de représentation du RNCREQ.</t>
  </si>
  <si>
    <t>LD+SD</t>
  </si>
  <si>
    <t>Sébastien Duchesne, trésorier du CA</t>
  </si>
  <si>
    <t>Participation à la consultation publique du BAPE sur le projet des 12 réserves de biodiversité et d'1 réserve aquatique en Mauricie, le mémoire a été déposé dans les délais.</t>
  </si>
  <si>
    <t>Présentation en audience publique du mémoire déposé pour le BAPE (projet des 12 réserves de biodiversité et d'1 réserve aquatique).</t>
  </si>
  <si>
    <t>André Lavoie (Roulons vert) et Julie Gagnon Communication</t>
  </si>
  <si>
    <r>
      <t xml:space="preserve">Rencontre de planification pour l'organisation de minimum 3 essais routier de véhicules électriques en Mauricie dans le cadre de la campagne nationale pilotée par Équiterre, </t>
    </r>
    <r>
      <rPr>
        <i/>
        <sz val="10"/>
        <color theme="1"/>
        <rFont val="Tahoma"/>
        <family val="2"/>
      </rPr>
      <t xml:space="preserve">Roulons électrique. </t>
    </r>
    <r>
      <rPr>
        <sz val="10"/>
        <color theme="1"/>
        <rFont val="Tahoma"/>
        <family val="2"/>
      </rPr>
      <t>Il est convenu de payer Julie Gagnon pour qu'elle assure la logistique et l'organisation, que Roulons vert et EM tiennent des kiosques de sensibilisation.</t>
    </r>
  </si>
  <si>
    <t>Roulons électrique</t>
  </si>
  <si>
    <t>PRMHH</t>
  </si>
  <si>
    <t>Dominic Thibault (Ville de Trois-Rivières, Caroline Leblanc (Ville de Shawinigan) et Éric Lesage (MRC des Chenaux)</t>
  </si>
  <si>
    <t>Rencontre du sous-comité mandaté à élaborer un calendrier de réalisation pour les plans régionaux des milieux humides et hydrique.</t>
  </si>
  <si>
    <t>LD+DB+JH</t>
  </si>
  <si>
    <t>Souper bénéfice pour la Fondation Trois-Rivières pour un développement durable dans le cadre du Jour de la Terre.</t>
  </si>
  <si>
    <t>22-04-2019</t>
  </si>
  <si>
    <t>Dernière formation pour la cohorte 2018-2019, occasion de faire un bilan et de réseauter avec les participants d'autres cohorte. Très belle expérience.</t>
  </si>
  <si>
    <t>24-04-2019</t>
  </si>
  <si>
    <t>Seconde rencontre du sous-comité mandaté à élaborer un calendrier de réalisation pour les plans régionaux des milieux humides et hydrique.</t>
  </si>
  <si>
    <t>Enquêteur du DGEQ, Charles Villeneuve</t>
  </si>
  <si>
    <t>Ouverture d'une enquête par le DGEQ sur nos activités dans le cadre de la campagne électorale provinciale de 2018. Deux actions font l'objet d'une enquête. Notre participation à la diffusion du document «23 priorités nationale en environnement» (Équiterre) et la diffusion des engagements des candidats de la Mauricie sur notre page Facebook. Le DGEQ veut savoir quelles sont les dépenses électorales associées. Nous allons collaborer.</t>
  </si>
  <si>
    <r>
      <rPr>
        <b/>
        <sz val="10"/>
        <color theme="0"/>
        <rFont val="Tahoma"/>
        <family val="2"/>
      </rPr>
      <t>Quand</t>
    </r>
    <r>
      <rPr>
        <sz val="8"/>
        <color theme="0"/>
        <rFont val="Tahoma"/>
        <family val="2"/>
      </rPr>
      <t xml:space="preserve"> (jj-mm-aaaa)</t>
    </r>
  </si>
  <si>
    <r>
      <rPr>
        <b/>
        <sz val="10"/>
        <color theme="0"/>
        <rFont val="Tahoma"/>
        <family val="2"/>
      </rPr>
      <t>Quoi</t>
    </r>
    <r>
      <rPr>
        <sz val="10"/>
        <color theme="0"/>
        <rFont val="Tahoma"/>
        <family val="2"/>
      </rPr>
      <t xml:space="preserve"> </t>
    </r>
    <r>
      <rPr>
        <sz val="8"/>
        <color theme="0"/>
        <rFont val="Tahoma"/>
        <family val="2"/>
      </rPr>
      <t>(Ex.: PNPE, SLP, etc.)</t>
    </r>
  </si>
  <si>
    <r>
      <rPr>
        <b/>
        <sz val="10"/>
        <color theme="0"/>
        <rFont val="Tahoma"/>
        <family val="2"/>
      </rPr>
      <t>Qui</t>
    </r>
    <r>
      <rPr>
        <sz val="10"/>
        <color theme="0"/>
        <rFont val="Tahoma"/>
        <family val="2"/>
      </rPr>
      <t xml:space="preserve"> </t>
    </r>
    <r>
      <rPr>
        <sz val="8"/>
        <color theme="0"/>
        <rFont val="Tahoma"/>
        <family val="2"/>
      </rPr>
      <t>(Initales)</t>
    </r>
  </si>
  <si>
    <r>
      <rPr>
        <b/>
        <sz val="10"/>
        <color theme="0"/>
        <rFont val="Tahoma"/>
        <family val="2"/>
      </rPr>
      <t>Catégorie</t>
    </r>
    <r>
      <rPr>
        <sz val="10"/>
        <color theme="0"/>
        <rFont val="Tahoma"/>
        <family val="2"/>
      </rPr>
      <t xml:space="preserve"> </t>
    </r>
    <r>
      <rPr>
        <sz val="8"/>
        <color theme="0"/>
        <rFont val="Tahoma"/>
        <family val="2"/>
      </rPr>
      <t>(Liste déroulante)</t>
    </r>
  </si>
  <si>
    <r>
      <rPr>
        <b/>
        <sz val="10"/>
        <color theme="0"/>
        <rFont val="Tahoma"/>
        <family val="2"/>
      </rPr>
      <t>Enjeux</t>
    </r>
    <r>
      <rPr>
        <sz val="10"/>
        <color theme="0"/>
        <rFont val="Tahoma"/>
        <family val="2"/>
      </rPr>
      <t xml:space="preserve"> </t>
    </r>
    <r>
      <rPr>
        <sz val="8"/>
        <color theme="0"/>
        <rFont val="Tahoma"/>
        <family val="2"/>
      </rPr>
      <t>(Liste déroulante)</t>
    </r>
  </si>
  <si>
    <r>
      <rPr>
        <b/>
        <sz val="10"/>
        <color theme="0"/>
        <rFont val="Tahoma"/>
        <family val="2"/>
      </rPr>
      <t>Autres participants</t>
    </r>
    <r>
      <rPr>
        <sz val="10"/>
        <color theme="0"/>
        <rFont val="Tahoma"/>
        <family val="2"/>
      </rPr>
      <t xml:space="preserve"> </t>
    </r>
    <r>
      <rPr>
        <sz val="8"/>
        <color theme="0"/>
        <rFont val="Tahoma"/>
        <family val="2"/>
      </rPr>
      <t>(Prénom nom, rôle, organisation)</t>
    </r>
  </si>
  <si>
    <r>
      <rPr>
        <b/>
        <sz val="10"/>
        <color theme="0"/>
        <rFont val="Tahoma"/>
        <family val="2"/>
      </rPr>
      <t>Descriptif</t>
    </r>
    <r>
      <rPr>
        <sz val="10"/>
        <color theme="0"/>
        <rFont val="Tahoma"/>
        <family val="2"/>
      </rPr>
      <t xml:space="preserve"> </t>
    </r>
    <r>
      <rPr>
        <sz val="8"/>
        <color theme="0"/>
        <rFont val="Tahoma"/>
        <family val="2"/>
      </rPr>
      <t>(Voir contenu demandé dans tableau (--&gt;)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</si>
</sst>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9" x14ac:knownFonts="1">
    <font>
      <sz val="11"/>
      <color theme="1"/>
      <name val="Calibri"/>
      <family val="2"/>
      <scheme val="minor"/>
    </font>
    <font>
      <sz val="10"/>
      <color theme="1"/>
      <name val="Tahoma"/>
      <family val="2"/>
    </font>
    <font>
      <sz val="10"/>
      <color theme="0"/>
      <name val="Tahoma"/>
      <family val="2"/>
    </font>
    <font>
      <b/>
      <sz val="18"/>
      <color theme="1"/>
      <name val="Tahoma"/>
      <family val="2"/>
    </font>
    <font>
      <sz val="18"/>
      <color theme="1"/>
      <name val="Tahoma"/>
      <family val="2"/>
    </font>
    <font>
      <sz val="10"/>
      <name val="Tahoma"/>
      <family val="2"/>
    </font>
    <font>
      <i/>
      <sz val="10"/>
      <color theme="1"/>
      <name val="Tahoma"/>
      <family val="2"/>
    </font>
    <font>
      <sz val="8"/>
      <color theme="0"/>
      <name val="Tahoma"/>
      <family val="2"/>
    </font>
    <font>
      <b/>
      <sz val="10"/>
      <color theme="0"/>
      <name val="Tahoma"/>
      <family val="2"/>
    </font>
  </fonts>
  <fills count="4">
    <fill>
      <patternFill patternType="none"/>
    </fill>
    <fill>
      <patternFill patternType="gray125"/>
    </fill>
    <fill>
      <patternFill patternType="solid">
        <fgColor theme="9" tint="-0.499984740745262"/>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center"/>
    </xf>
    <xf numFmtId="0" fontId="1" fillId="0" borderId="0" xfId="0" applyFont="1" applyAlignment="1">
      <alignment horizontal="left" vertical="center" wrapText="1"/>
    </xf>
    <xf numFmtId="0" fontId="2" fillId="2" borderId="1" xfId="0" applyFont="1" applyFill="1" applyBorder="1" applyAlignment="1">
      <alignment horizontal="left" vertical="center"/>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0" fontId="1" fillId="0" borderId="1" xfId="0" applyFont="1" applyBorder="1" applyAlignment="1">
      <alignment horizontal="center" vertical="center"/>
    </xf>
    <xf numFmtId="164" fontId="1" fillId="0" borderId="1" xfId="0" applyNumberFormat="1" applyFont="1" applyBorder="1" applyAlignment="1">
      <alignment horizontal="left" vertical="center" wrapText="1"/>
    </xf>
    <xf numFmtId="0" fontId="3" fillId="0" borderId="0" xfId="0" applyFont="1" applyAlignment="1">
      <alignment horizontal="right" vertical="top" wrapText="1"/>
    </xf>
    <xf numFmtId="0" fontId="4" fillId="0" borderId="0" xfId="0" applyFont="1" applyAlignment="1">
      <alignment horizontal="center" vertical="top"/>
    </xf>
    <xf numFmtId="0" fontId="2" fillId="2" borderId="1" xfId="0" applyFont="1" applyFill="1" applyBorder="1" applyAlignment="1">
      <alignment horizontal="center" vertical="center"/>
    </xf>
    <xf numFmtId="0" fontId="1" fillId="3" borderId="1" xfId="0" applyFont="1" applyFill="1" applyBorder="1" applyAlignment="1">
      <alignment horizontal="left" vertical="center" wrapText="1"/>
    </xf>
    <xf numFmtId="164" fontId="2" fillId="2" borderId="3" xfId="0" applyNumberFormat="1" applyFont="1" applyFill="1" applyBorder="1" applyAlignment="1">
      <alignment horizontal="left" vertical="center"/>
    </xf>
    <xf numFmtId="164" fontId="1" fillId="0" borderId="0" xfId="0" applyNumberFormat="1" applyFont="1" applyAlignment="1">
      <alignment horizontal="left" vertical="center" wrapText="1"/>
    </xf>
    <xf numFmtId="164" fontId="1" fillId="0" borderId="0" xfId="0" applyNumberFormat="1" applyFont="1" applyAlignment="1">
      <alignment horizontal="left" vertical="center"/>
    </xf>
    <xf numFmtId="0" fontId="5"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Border="1" applyAlignment="1">
      <alignment horizontal="left" vertical="center" wrapText="1"/>
    </xf>
    <xf numFmtId="164"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2" fillId="2" borderId="0"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0" xfId="0" applyFont="1" applyFill="1" applyBorder="1" applyAlignment="1">
      <alignment horizontal="center" vertical="top"/>
    </xf>
    <xf numFmtId="0" fontId="2" fillId="2" borderId="2" xfId="0" applyFont="1" applyFill="1" applyBorder="1" applyAlignment="1">
      <alignment horizontal="center" vertical="top"/>
    </xf>
  </cellXfs>
  <cellStyles count="1">
    <cellStyle name="Normal" xfId="0" builtinId="0"/>
  </cellStyles>
  <dxfs count="99">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319"/>
  <sheetViews>
    <sheetView tabSelected="1" zoomScaleNormal="100" workbookViewId="0">
      <pane ySplit="1" topLeftCell="A2" activePane="bottomLeft" state="frozen"/>
      <selection pane="bottomLeft" activeCell="F3" sqref="F3"/>
    </sheetView>
  </sheetViews>
  <sheetFormatPr baseColWidth="10" defaultRowHeight="89.25" customHeight="1" x14ac:dyDescent="0.25"/>
  <cols>
    <col min="1" max="1" width="16" style="14" customWidth="1"/>
    <col min="2" max="2" width="22.28515625" style="1" customWidth="1"/>
    <col min="3" max="3" width="12" style="1" customWidth="1"/>
    <col min="4" max="4" width="23.28515625" style="1" customWidth="1"/>
    <col min="5" max="5" width="20.140625" style="1" customWidth="1"/>
    <col min="6" max="6" width="43.140625" style="1" customWidth="1"/>
    <col min="7" max="7" width="99.28515625" style="1" customWidth="1"/>
    <col min="8" max="8" width="2.28515625" style="1" customWidth="1"/>
    <col min="9" max="9" width="19.42578125" style="2" customWidth="1"/>
    <col min="10" max="10" width="4" style="1" bestFit="1" customWidth="1"/>
    <col min="11" max="11" width="4.85546875" style="1" customWidth="1"/>
    <col min="12" max="12" width="51" style="2" customWidth="1"/>
    <col min="13" max="16384" width="11.42578125" style="1"/>
  </cols>
  <sheetData>
    <row r="1" spans="1:12" ht="89.25" customHeight="1" x14ac:dyDescent="0.25">
      <c r="A1" s="12" t="s">
        <v>136</v>
      </c>
      <c r="B1" s="3" t="s">
        <v>137</v>
      </c>
      <c r="C1" s="3" t="s">
        <v>138</v>
      </c>
      <c r="D1" s="3" t="s">
        <v>139</v>
      </c>
      <c r="E1" s="3" t="s">
        <v>140</v>
      </c>
      <c r="F1" s="3" t="s">
        <v>141</v>
      </c>
      <c r="G1" s="3" t="s">
        <v>142</v>
      </c>
      <c r="I1" s="20" t="s">
        <v>0</v>
      </c>
      <c r="J1" s="22" t="s">
        <v>5</v>
      </c>
      <c r="L1" s="10"/>
    </row>
    <row r="2" spans="1:12" ht="84.75" customHeight="1" x14ac:dyDescent="0.25">
      <c r="A2" s="7" t="s">
        <v>34</v>
      </c>
      <c r="B2" s="16" t="s">
        <v>90</v>
      </c>
      <c r="C2" s="4" t="s">
        <v>35</v>
      </c>
      <c r="D2" s="4" t="s">
        <v>7</v>
      </c>
      <c r="E2" s="4" t="s">
        <v>36</v>
      </c>
      <c r="F2" s="4" t="s">
        <v>37</v>
      </c>
      <c r="G2" s="4" t="s">
        <v>39</v>
      </c>
      <c r="I2" s="21"/>
      <c r="J2" s="23"/>
      <c r="L2" s="11" t="s">
        <v>12</v>
      </c>
    </row>
    <row r="3" spans="1:12" s="2" customFormat="1" ht="89.25" customHeight="1" x14ac:dyDescent="0.25">
      <c r="A3" s="7" t="s">
        <v>103</v>
      </c>
      <c r="B3" s="4" t="s">
        <v>66</v>
      </c>
      <c r="C3" s="4" t="s">
        <v>104</v>
      </c>
      <c r="D3" s="4" t="s">
        <v>7</v>
      </c>
      <c r="E3" s="4" t="s">
        <v>48</v>
      </c>
      <c r="F3" s="4" t="s">
        <v>105</v>
      </c>
      <c r="G3" s="4" t="s">
        <v>106</v>
      </c>
      <c r="I3" s="4" t="s">
        <v>1</v>
      </c>
      <c r="J3" s="6">
        <f>COUNTIF('avril 2019'!$D:$D,"Administration")</f>
        <v>8</v>
      </c>
      <c r="L3" s="4" t="s">
        <v>20</v>
      </c>
    </row>
    <row r="4" spans="1:12" s="2" customFormat="1" ht="89.25" customHeight="1" x14ac:dyDescent="0.25">
      <c r="A4" s="7" t="s">
        <v>103</v>
      </c>
      <c r="B4" s="17" t="s">
        <v>66</v>
      </c>
      <c r="C4" s="4" t="s">
        <v>104</v>
      </c>
      <c r="D4" s="4" t="s">
        <v>7</v>
      </c>
      <c r="E4" s="4" t="s">
        <v>107</v>
      </c>
      <c r="F4" s="4" t="s">
        <v>108</v>
      </c>
      <c r="G4" s="4" t="s">
        <v>109</v>
      </c>
      <c r="I4" s="4" t="s">
        <v>8</v>
      </c>
      <c r="J4" s="6">
        <f>COUNTIF('avril 2019'!$D:$D,"Activités et outils")</f>
        <v>3</v>
      </c>
      <c r="L4" s="4" t="s">
        <v>15</v>
      </c>
    </row>
    <row r="5" spans="1:12" s="2" customFormat="1" ht="89.25" customHeight="1" x14ac:dyDescent="0.25">
      <c r="A5" s="7" t="s">
        <v>26</v>
      </c>
      <c r="B5" s="4" t="s">
        <v>66</v>
      </c>
      <c r="C5" s="4" t="s">
        <v>22</v>
      </c>
      <c r="D5" s="4" t="s">
        <v>1</v>
      </c>
      <c r="E5" s="4"/>
      <c r="F5" s="4"/>
      <c r="G5" s="4" t="s">
        <v>27</v>
      </c>
      <c r="I5" s="4" t="s">
        <v>2</v>
      </c>
      <c r="J5" s="6">
        <f>COUNTIF('avril 2019'!$D:$D,"Communications et revue de presse")</f>
        <v>1</v>
      </c>
      <c r="L5" s="4" t="s">
        <v>13</v>
      </c>
    </row>
    <row r="6" spans="1:12" s="2" customFormat="1" ht="89.25" customHeight="1" x14ac:dyDescent="0.25">
      <c r="A6" s="7" t="s">
        <v>26</v>
      </c>
      <c r="B6" s="16" t="s">
        <v>91</v>
      </c>
      <c r="C6" s="4" t="s">
        <v>40</v>
      </c>
      <c r="D6" s="4" t="s">
        <v>3</v>
      </c>
      <c r="E6" s="4" t="s">
        <v>41</v>
      </c>
      <c r="F6" s="4" t="s">
        <v>42</v>
      </c>
      <c r="G6" s="4" t="s">
        <v>38</v>
      </c>
      <c r="I6" s="4" t="s">
        <v>7</v>
      </c>
      <c r="J6" s="6">
        <f>COUNTIF('avril 2019'!$D:$D,"Rencontres et représentations")</f>
        <v>10</v>
      </c>
      <c r="L6" s="4" t="s">
        <v>16</v>
      </c>
    </row>
    <row r="7" spans="1:12" s="2" customFormat="1" ht="89.25" customHeight="1" x14ac:dyDescent="0.25">
      <c r="A7" s="7" t="s">
        <v>26</v>
      </c>
      <c r="B7" s="16" t="s">
        <v>92</v>
      </c>
      <c r="C7" s="16" t="s">
        <v>47</v>
      </c>
      <c r="D7" s="4" t="s">
        <v>3</v>
      </c>
      <c r="E7" s="4" t="s">
        <v>36</v>
      </c>
      <c r="F7" s="4" t="s">
        <v>44</v>
      </c>
      <c r="G7" s="4" t="s">
        <v>43</v>
      </c>
      <c r="I7" s="4" t="s">
        <v>3</v>
      </c>
      <c r="J7" s="6">
        <f>COUNTIF('avril 2019'!$D:$D,"Développement de projets")</f>
        <v>10</v>
      </c>
      <c r="L7" s="4" t="s">
        <v>14</v>
      </c>
    </row>
    <row r="8" spans="1:12" s="2" customFormat="1" ht="89.25" customHeight="1" x14ac:dyDescent="0.25">
      <c r="A8" s="7" t="s">
        <v>45</v>
      </c>
      <c r="B8" s="4" t="s">
        <v>66</v>
      </c>
      <c r="C8" s="4" t="s">
        <v>87</v>
      </c>
      <c r="D8" s="4" t="s">
        <v>1</v>
      </c>
      <c r="E8" s="4"/>
      <c r="F8" s="4" t="s">
        <v>110</v>
      </c>
      <c r="G8" s="4" t="s">
        <v>111</v>
      </c>
      <c r="I8" s="4" t="s">
        <v>4</v>
      </c>
      <c r="J8" s="6">
        <f>COUNTIF('avril 2019'!$D:$D,"Formation suivie")</f>
        <v>2</v>
      </c>
      <c r="L8" s="4" t="s">
        <v>17</v>
      </c>
    </row>
    <row r="9" spans="1:12" s="2" customFormat="1" ht="89.25" customHeight="1" x14ac:dyDescent="0.25">
      <c r="A9" s="7" t="s">
        <v>45</v>
      </c>
      <c r="B9" s="16" t="s">
        <v>90</v>
      </c>
      <c r="C9" s="16" t="s">
        <v>47</v>
      </c>
      <c r="D9" s="4" t="s">
        <v>7</v>
      </c>
      <c r="E9" s="4" t="s">
        <v>48</v>
      </c>
      <c r="F9" s="4" t="s">
        <v>49</v>
      </c>
      <c r="G9" s="4" t="s">
        <v>46</v>
      </c>
      <c r="I9" s="4" t="s">
        <v>9</v>
      </c>
      <c r="J9" s="6">
        <f>COUNTIF('avril 2019'!$D:$D,"Mémoires, avis et recommandations")</f>
        <v>2</v>
      </c>
      <c r="L9" s="4" t="s">
        <v>18</v>
      </c>
    </row>
    <row r="10" spans="1:12" s="2" customFormat="1" ht="89.25" customHeight="1" x14ac:dyDescent="0.25">
      <c r="A10" s="7" t="s">
        <v>28</v>
      </c>
      <c r="B10" s="4" t="s">
        <v>66</v>
      </c>
      <c r="C10" s="4" t="s">
        <v>22</v>
      </c>
      <c r="D10" s="4" t="s">
        <v>1</v>
      </c>
      <c r="E10" s="4"/>
      <c r="F10" s="4" t="s">
        <v>32</v>
      </c>
      <c r="G10" s="4" t="s">
        <v>29</v>
      </c>
      <c r="I10" s="4" t="s">
        <v>10</v>
      </c>
      <c r="J10" s="6">
        <f>COUNTIF('avril 2019'!$D:$D,"Correspondances (lettres et appuis)")</f>
        <v>1</v>
      </c>
      <c r="L10" s="4" t="s">
        <v>19</v>
      </c>
    </row>
    <row r="11" spans="1:12" s="2" customFormat="1" ht="89.25" customHeight="1" x14ac:dyDescent="0.25">
      <c r="A11" s="7" t="s">
        <v>28</v>
      </c>
      <c r="B11" s="16" t="s">
        <v>90</v>
      </c>
      <c r="C11" s="16" t="s">
        <v>47</v>
      </c>
      <c r="D11" s="4" t="s">
        <v>7</v>
      </c>
      <c r="E11" s="4" t="s">
        <v>41</v>
      </c>
      <c r="F11" s="4" t="s">
        <v>51</v>
      </c>
      <c r="G11" s="4" t="s">
        <v>50</v>
      </c>
      <c r="I11" s="4" t="s">
        <v>11</v>
      </c>
      <c r="J11" s="6">
        <f>COUNTIF('avril 2019'!$D:$D,"Tables et comités")</f>
        <v>2</v>
      </c>
      <c r="L11" s="4" t="s">
        <v>21</v>
      </c>
    </row>
    <row r="12" spans="1:12" s="2" customFormat="1" ht="89.25" customHeight="1" x14ac:dyDescent="0.25">
      <c r="A12" s="7" t="s">
        <v>54</v>
      </c>
      <c r="B12" s="4" t="s">
        <v>66</v>
      </c>
      <c r="C12" s="4" t="s">
        <v>104</v>
      </c>
      <c r="D12" s="4" t="s">
        <v>8</v>
      </c>
      <c r="E12" s="4" t="s">
        <v>41</v>
      </c>
      <c r="F12" s="4" t="s">
        <v>112</v>
      </c>
      <c r="G12" s="4" t="s">
        <v>113</v>
      </c>
      <c r="I12" s="8" t="s">
        <v>6</v>
      </c>
      <c r="J12" s="9">
        <f>SUM(J3:J11)</f>
        <v>39</v>
      </c>
    </row>
    <row r="13" spans="1:12" s="2" customFormat="1" ht="89.25" customHeight="1" x14ac:dyDescent="0.25">
      <c r="A13" s="7" t="s">
        <v>54</v>
      </c>
      <c r="B13" s="16" t="s">
        <v>92</v>
      </c>
      <c r="C13" s="16" t="s">
        <v>47</v>
      </c>
      <c r="D13" s="4" t="s">
        <v>3</v>
      </c>
      <c r="E13" s="4" t="s">
        <v>36</v>
      </c>
      <c r="F13" s="4" t="s">
        <v>53</v>
      </c>
      <c r="G13" s="4" t="s">
        <v>52</v>
      </c>
    </row>
    <row r="14" spans="1:12" s="2" customFormat="1" ht="89.25" customHeight="1" x14ac:dyDescent="0.25">
      <c r="A14" s="7" t="s">
        <v>54</v>
      </c>
      <c r="B14" s="16" t="s">
        <v>90</v>
      </c>
      <c r="C14" s="16" t="s">
        <v>47</v>
      </c>
      <c r="D14" s="4" t="s">
        <v>3</v>
      </c>
      <c r="E14" s="4" t="s">
        <v>41</v>
      </c>
      <c r="F14" s="4" t="s">
        <v>56</v>
      </c>
      <c r="G14" s="4" t="s">
        <v>55</v>
      </c>
    </row>
    <row r="15" spans="1:12" s="2" customFormat="1" ht="89.25" customHeight="1" x14ac:dyDescent="0.25">
      <c r="A15" s="7" t="s">
        <v>65</v>
      </c>
      <c r="B15" s="4" t="s">
        <v>66</v>
      </c>
      <c r="C15" s="4" t="s">
        <v>104</v>
      </c>
      <c r="D15" s="4" t="s">
        <v>10</v>
      </c>
      <c r="E15" s="4" t="s">
        <v>73</v>
      </c>
      <c r="F15" s="4" t="s">
        <v>115</v>
      </c>
      <c r="G15" s="4" t="s">
        <v>114</v>
      </c>
    </row>
    <row r="16" spans="1:12" s="2" customFormat="1" ht="89.25" customHeight="1" x14ac:dyDescent="0.25">
      <c r="A16" s="7" t="s">
        <v>65</v>
      </c>
      <c r="B16" s="4" t="s">
        <v>66</v>
      </c>
      <c r="C16" s="4" t="s">
        <v>67</v>
      </c>
      <c r="D16" s="4" t="s">
        <v>4</v>
      </c>
      <c r="E16" s="4" t="s">
        <v>68</v>
      </c>
      <c r="F16" s="4"/>
      <c r="G16" s="4" t="s">
        <v>69</v>
      </c>
    </row>
    <row r="17" spans="1:7" s="2" customFormat="1" ht="89.25" customHeight="1" x14ac:dyDescent="0.25">
      <c r="A17" s="7" t="s">
        <v>57</v>
      </c>
      <c r="B17" s="16" t="s">
        <v>92</v>
      </c>
      <c r="C17" s="16" t="s">
        <v>35</v>
      </c>
      <c r="D17" s="4" t="s">
        <v>7</v>
      </c>
      <c r="E17" s="4" t="s">
        <v>60</v>
      </c>
      <c r="F17" s="4" t="s">
        <v>62</v>
      </c>
      <c r="G17" s="4" t="s">
        <v>61</v>
      </c>
    </row>
    <row r="18" spans="1:7" s="2" customFormat="1" ht="89.25" customHeight="1" x14ac:dyDescent="0.25">
      <c r="A18" s="7" t="s">
        <v>25</v>
      </c>
      <c r="B18" s="4" t="s">
        <v>66</v>
      </c>
      <c r="C18" s="4" t="s">
        <v>67</v>
      </c>
      <c r="D18" s="4" t="s">
        <v>8</v>
      </c>
      <c r="E18" s="4" t="s">
        <v>41</v>
      </c>
      <c r="F18" s="4" t="s">
        <v>70</v>
      </c>
      <c r="G18" s="4" t="s">
        <v>71</v>
      </c>
    </row>
    <row r="19" spans="1:7" s="2" customFormat="1" ht="89.25" customHeight="1" x14ac:dyDescent="0.25">
      <c r="A19" s="7" t="s">
        <v>25</v>
      </c>
      <c r="B19" s="4" t="s">
        <v>66</v>
      </c>
      <c r="C19" s="5" t="s">
        <v>22</v>
      </c>
      <c r="D19" s="4" t="s">
        <v>1</v>
      </c>
      <c r="E19" s="4"/>
      <c r="F19" s="4"/>
      <c r="G19" s="5" t="s">
        <v>24</v>
      </c>
    </row>
    <row r="20" spans="1:7" s="2" customFormat="1" ht="89.25" customHeight="1" x14ac:dyDescent="0.25">
      <c r="A20" s="7" t="s">
        <v>25</v>
      </c>
      <c r="B20" s="16" t="s">
        <v>92</v>
      </c>
      <c r="C20" s="4" t="s">
        <v>31</v>
      </c>
      <c r="D20" s="4" t="s">
        <v>1</v>
      </c>
      <c r="E20" s="4"/>
      <c r="F20" s="4" t="s">
        <v>33</v>
      </c>
      <c r="G20" s="4" t="s">
        <v>30</v>
      </c>
    </row>
    <row r="21" spans="1:7" s="2" customFormat="1" ht="89.25" customHeight="1" x14ac:dyDescent="0.25">
      <c r="A21" s="7" t="s">
        <v>25</v>
      </c>
      <c r="B21" s="4" t="s">
        <v>116</v>
      </c>
      <c r="C21" s="4" t="s">
        <v>104</v>
      </c>
      <c r="D21" s="4" t="s">
        <v>7</v>
      </c>
      <c r="E21" s="4" t="s">
        <v>41</v>
      </c>
      <c r="F21" s="4" t="s">
        <v>116</v>
      </c>
      <c r="G21" s="4" t="s">
        <v>117</v>
      </c>
    </row>
    <row r="22" spans="1:7" s="2" customFormat="1" ht="89.25" customHeight="1" x14ac:dyDescent="0.25">
      <c r="A22" s="7" t="s">
        <v>58</v>
      </c>
      <c r="B22" s="16" t="s">
        <v>92</v>
      </c>
      <c r="C22" s="16" t="s">
        <v>59</v>
      </c>
      <c r="D22" s="4" t="s">
        <v>3</v>
      </c>
      <c r="E22" s="4" t="s">
        <v>36</v>
      </c>
      <c r="F22" s="4" t="s">
        <v>64</v>
      </c>
      <c r="G22" s="4" t="s">
        <v>63</v>
      </c>
    </row>
    <row r="23" spans="1:7" s="2" customFormat="1" ht="89.25" customHeight="1" x14ac:dyDescent="0.25">
      <c r="A23" s="7" t="s">
        <v>58</v>
      </c>
      <c r="B23" s="4" t="s">
        <v>72</v>
      </c>
      <c r="C23" s="4" t="s">
        <v>67</v>
      </c>
      <c r="D23" s="4" t="s">
        <v>3</v>
      </c>
      <c r="E23" s="4" t="s">
        <v>73</v>
      </c>
      <c r="F23" s="4" t="s">
        <v>74</v>
      </c>
      <c r="G23" s="4" t="s">
        <v>75</v>
      </c>
    </row>
    <row r="24" spans="1:7" s="2" customFormat="1" ht="89.25" customHeight="1" x14ac:dyDescent="0.25">
      <c r="A24" s="7" t="s">
        <v>58</v>
      </c>
      <c r="B24" s="4" t="s">
        <v>66</v>
      </c>
      <c r="C24" s="4" t="s">
        <v>118</v>
      </c>
      <c r="D24" s="4" t="s">
        <v>9</v>
      </c>
      <c r="E24" s="4" t="s">
        <v>107</v>
      </c>
      <c r="F24" s="4" t="s">
        <v>119</v>
      </c>
      <c r="G24" s="4" t="s">
        <v>120</v>
      </c>
    </row>
    <row r="25" spans="1:7" s="2" customFormat="1" ht="89.25" customHeight="1" x14ac:dyDescent="0.25">
      <c r="A25" s="7" t="s">
        <v>76</v>
      </c>
      <c r="B25" s="4" t="s">
        <v>66</v>
      </c>
      <c r="C25" s="4" t="s">
        <v>118</v>
      </c>
      <c r="D25" s="4" t="s">
        <v>9</v>
      </c>
      <c r="E25" s="4" t="s">
        <v>107</v>
      </c>
      <c r="F25" s="4" t="s">
        <v>119</v>
      </c>
      <c r="G25" s="4" t="s">
        <v>121</v>
      </c>
    </row>
    <row r="26" spans="1:7" s="2" customFormat="1" ht="89.25" customHeight="1" x14ac:dyDescent="0.25">
      <c r="A26" s="7" t="s">
        <v>76</v>
      </c>
      <c r="B26" s="4" t="s">
        <v>77</v>
      </c>
      <c r="C26" s="4" t="s">
        <v>67</v>
      </c>
      <c r="D26" s="4" t="s">
        <v>7</v>
      </c>
      <c r="E26" s="4" t="s">
        <v>78</v>
      </c>
      <c r="F26" s="4" t="s">
        <v>79</v>
      </c>
      <c r="G26" s="4" t="s">
        <v>81</v>
      </c>
    </row>
    <row r="27" spans="1:7" s="2" customFormat="1" ht="89.25" customHeight="1" x14ac:dyDescent="0.25">
      <c r="A27" s="7" t="s">
        <v>80</v>
      </c>
      <c r="B27" s="4" t="s">
        <v>66</v>
      </c>
      <c r="C27" s="4" t="s">
        <v>67</v>
      </c>
      <c r="D27" s="4" t="s">
        <v>7</v>
      </c>
      <c r="E27" s="4" t="s">
        <v>73</v>
      </c>
      <c r="F27" s="4" t="s">
        <v>82</v>
      </c>
      <c r="G27" s="4" t="s">
        <v>83</v>
      </c>
    </row>
    <row r="28" spans="1:7" s="2" customFormat="1" ht="89.25" customHeight="1" x14ac:dyDescent="0.25">
      <c r="A28" s="7" t="s">
        <v>86</v>
      </c>
      <c r="B28" s="4" t="s">
        <v>124</v>
      </c>
      <c r="C28" s="4" t="s">
        <v>104</v>
      </c>
      <c r="D28" s="4" t="s">
        <v>8</v>
      </c>
      <c r="E28" s="4" t="s">
        <v>73</v>
      </c>
      <c r="F28" s="4" t="s">
        <v>122</v>
      </c>
      <c r="G28" s="4" t="s">
        <v>123</v>
      </c>
    </row>
    <row r="29" spans="1:7" s="2" customFormat="1" ht="89.25" customHeight="1" x14ac:dyDescent="0.25">
      <c r="A29" s="7" t="s">
        <v>86</v>
      </c>
      <c r="B29" s="4" t="s">
        <v>66</v>
      </c>
      <c r="C29" s="4" t="s">
        <v>87</v>
      </c>
      <c r="D29" s="4" t="s">
        <v>1</v>
      </c>
      <c r="E29" s="4"/>
      <c r="F29" s="4" t="s">
        <v>88</v>
      </c>
      <c r="G29" s="4" t="s">
        <v>89</v>
      </c>
    </row>
    <row r="30" spans="1:7" s="2" customFormat="1" ht="89.25" customHeight="1" x14ac:dyDescent="0.25">
      <c r="A30" s="7" t="s">
        <v>86</v>
      </c>
      <c r="B30" s="4" t="s">
        <v>92</v>
      </c>
      <c r="C30" s="4" t="s">
        <v>35</v>
      </c>
      <c r="D30" s="4" t="s">
        <v>3</v>
      </c>
      <c r="E30" s="4" t="s">
        <v>36</v>
      </c>
      <c r="F30" s="4" t="s">
        <v>93</v>
      </c>
      <c r="G30" s="4" t="s">
        <v>94</v>
      </c>
    </row>
    <row r="31" spans="1:7" s="2" customFormat="1" ht="89.25" customHeight="1" x14ac:dyDescent="0.25">
      <c r="A31" s="7" t="s">
        <v>95</v>
      </c>
      <c r="B31" s="4" t="s">
        <v>92</v>
      </c>
      <c r="C31" s="4" t="s">
        <v>35</v>
      </c>
      <c r="D31" s="4" t="s">
        <v>3</v>
      </c>
      <c r="E31" s="4" t="s">
        <v>36</v>
      </c>
      <c r="F31" s="4" t="s">
        <v>96</v>
      </c>
      <c r="G31" s="4" t="s">
        <v>97</v>
      </c>
    </row>
    <row r="32" spans="1:7" s="2" customFormat="1" ht="89.25" customHeight="1" x14ac:dyDescent="0.25">
      <c r="A32" s="7" t="s">
        <v>95</v>
      </c>
      <c r="B32" s="4" t="s">
        <v>66</v>
      </c>
      <c r="C32" s="4" t="s">
        <v>128</v>
      </c>
      <c r="D32" s="4" t="s">
        <v>7</v>
      </c>
      <c r="E32" s="4" t="s">
        <v>41</v>
      </c>
      <c r="F32" s="4"/>
      <c r="G32" s="4" t="s">
        <v>129</v>
      </c>
    </row>
    <row r="33" spans="1:7" s="2" customFormat="1" ht="89.25" customHeight="1" x14ac:dyDescent="0.25">
      <c r="A33" s="7" t="s">
        <v>95</v>
      </c>
      <c r="B33" s="4" t="s">
        <v>125</v>
      </c>
      <c r="C33" s="4" t="s">
        <v>104</v>
      </c>
      <c r="D33" s="4" t="s">
        <v>11</v>
      </c>
      <c r="E33" s="4" t="s">
        <v>107</v>
      </c>
      <c r="F33" s="4" t="s">
        <v>126</v>
      </c>
      <c r="G33" s="4" t="s">
        <v>127</v>
      </c>
    </row>
    <row r="34" spans="1:7" s="2" customFormat="1" ht="89.25" customHeight="1" x14ac:dyDescent="0.25">
      <c r="A34" s="7" t="s">
        <v>130</v>
      </c>
      <c r="B34" s="4" t="s">
        <v>66</v>
      </c>
      <c r="C34" s="4" t="s">
        <v>104</v>
      </c>
      <c r="D34" s="4" t="s">
        <v>4</v>
      </c>
      <c r="E34" s="4" t="s">
        <v>48</v>
      </c>
      <c r="F34" s="4"/>
      <c r="G34" s="4" t="s">
        <v>131</v>
      </c>
    </row>
    <row r="35" spans="1:7" s="2" customFormat="1" ht="89.25" customHeight="1" x14ac:dyDescent="0.25">
      <c r="A35" s="7" t="s">
        <v>132</v>
      </c>
      <c r="B35" s="4" t="s">
        <v>66</v>
      </c>
      <c r="C35" s="4" t="s">
        <v>104</v>
      </c>
      <c r="D35" s="4" t="s">
        <v>1</v>
      </c>
      <c r="E35" s="4" t="s">
        <v>48</v>
      </c>
      <c r="F35" s="4" t="s">
        <v>134</v>
      </c>
      <c r="G35" s="4" t="s">
        <v>135</v>
      </c>
    </row>
    <row r="36" spans="1:7" s="2" customFormat="1" ht="89.25" customHeight="1" x14ac:dyDescent="0.25">
      <c r="A36" s="7" t="s">
        <v>132</v>
      </c>
      <c r="B36" s="4" t="s">
        <v>125</v>
      </c>
      <c r="C36" s="4" t="s">
        <v>104</v>
      </c>
      <c r="D36" s="4" t="s">
        <v>11</v>
      </c>
      <c r="E36" s="4" t="s">
        <v>107</v>
      </c>
      <c r="F36" s="4" t="s">
        <v>126</v>
      </c>
      <c r="G36" s="4" t="s">
        <v>133</v>
      </c>
    </row>
    <row r="37" spans="1:7" s="2" customFormat="1" ht="89.25" customHeight="1" x14ac:dyDescent="0.25">
      <c r="A37" s="7" t="s">
        <v>98</v>
      </c>
      <c r="B37" s="4" t="s">
        <v>92</v>
      </c>
      <c r="C37" s="4" t="s">
        <v>59</v>
      </c>
      <c r="D37" s="4" t="s">
        <v>3</v>
      </c>
      <c r="E37" s="4" t="s">
        <v>36</v>
      </c>
      <c r="F37" s="4" t="s">
        <v>99</v>
      </c>
      <c r="G37" s="4" t="s">
        <v>100</v>
      </c>
    </row>
    <row r="38" spans="1:7" s="2" customFormat="1" ht="89.25" customHeight="1" x14ac:dyDescent="0.25">
      <c r="A38" s="7" t="s">
        <v>23</v>
      </c>
      <c r="B38" s="4" t="s">
        <v>66</v>
      </c>
      <c r="C38" s="4" t="s">
        <v>22</v>
      </c>
      <c r="D38" s="4" t="s">
        <v>1</v>
      </c>
      <c r="E38" s="4"/>
      <c r="F38" s="4"/>
      <c r="G38" s="15" t="s">
        <v>84</v>
      </c>
    </row>
    <row r="39" spans="1:7" s="2" customFormat="1" ht="89.25" customHeight="1" x14ac:dyDescent="0.25">
      <c r="A39" s="7" t="s">
        <v>23</v>
      </c>
      <c r="B39" s="4" t="s">
        <v>66</v>
      </c>
      <c r="C39" s="4" t="s">
        <v>22</v>
      </c>
      <c r="D39" s="4" t="s">
        <v>2</v>
      </c>
      <c r="E39" s="4"/>
      <c r="F39" s="4"/>
      <c r="G39" s="4" t="s">
        <v>85</v>
      </c>
    </row>
    <row r="40" spans="1:7" s="2" customFormat="1" ht="89.25" customHeight="1" x14ac:dyDescent="0.25">
      <c r="A40" s="7" t="s">
        <v>23</v>
      </c>
      <c r="B40" s="4" t="s">
        <v>92</v>
      </c>
      <c r="C40" s="4" t="s">
        <v>59</v>
      </c>
      <c r="D40" s="4" t="s">
        <v>3</v>
      </c>
      <c r="E40" s="4" t="s">
        <v>36</v>
      </c>
      <c r="F40" s="4" t="s">
        <v>101</v>
      </c>
      <c r="G40" s="4" t="s">
        <v>102</v>
      </c>
    </row>
    <row r="41" spans="1:7" s="2" customFormat="1" ht="89.25" customHeight="1" x14ac:dyDescent="0.25">
      <c r="A41" s="18"/>
      <c r="B41" s="19"/>
      <c r="C41" s="19"/>
      <c r="D41" s="19"/>
      <c r="E41" s="19"/>
      <c r="F41" s="19"/>
      <c r="G41" s="19"/>
    </row>
    <row r="42" spans="1:7" s="2" customFormat="1" ht="89.25" customHeight="1" x14ac:dyDescent="0.25">
      <c r="A42" s="7"/>
      <c r="B42" s="4"/>
      <c r="C42" s="4"/>
      <c r="D42" s="4"/>
      <c r="E42" s="4"/>
      <c r="F42" s="4"/>
      <c r="G42" s="4"/>
    </row>
    <row r="43" spans="1:7" s="2" customFormat="1" ht="89.25" customHeight="1" x14ac:dyDescent="0.25">
      <c r="A43" s="7"/>
      <c r="B43" s="4"/>
      <c r="C43" s="4"/>
      <c r="D43" s="4"/>
      <c r="E43" s="4"/>
      <c r="F43" s="4"/>
      <c r="G43" s="4"/>
    </row>
    <row r="44" spans="1:7" s="2" customFormat="1" ht="89.25" customHeight="1" x14ac:dyDescent="0.25">
      <c r="A44" s="7"/>
      <c r="B44" s="4"/>
      <c r="C44" s="4"/>
      <c r="D44" s="4"/>
      <c r="E44" s="4"/>
      <c r="F44" s="4"/>
      <c r="G44" s="4"/>
    </row>
    <row r="45" spans="1:7" s="2" customFormat="1" ht="89.25" customHeight="1" x14ac:dyDescent="0.25">
      <c r="A45" s="7"/>
      <c r="B45" s="4"/>
      <c r="C45" s="4"/>
      <c r="D45" s="4"/>
      <c r="E45" s="4"/>
      <c r="F45" s="4"/>
      <c r="G45" s="4"/>
    </row>
    <row r="46" spans="1:7" s="2" customFormat="1" ht="89.25" customHeight="1" x14ac:dyDescent="0.25">
      <c r="A46" s="7"/>
      <c r="B46" s="4"/>
      <c r="C46" s="4"/>
      <c r="D46" s="4"/>
      <c r="E46" s="4"/>
      <c r="F46" s="4"/>
      <c r="G46" s="4"/>
    </row>
    <row r="47" spans="1:7" s="2" customFormat="1" ht="89.25" customHeight="1" x14ac:dyDescent="0.25">
      <c r="A47" s="7"/>
      <c r="B47" s="4"/>
      <c r="C47" s="4"/>
      <c r="D47" s="4"/>
      <c r="E47" s="4"/>
      <c r="F47" s="4"/>
      <c r="G47" s="4"/>
    </row>
    <row r="48" spans="1:7" s="2" customFormat="1" ht="89.25" customHeight="1" x14ac:dyDescent="0.25">
      <c r="A48" s="7"/>
      <c r="B48" s="4"/>
      <c r="C48" s="4"/>
      <c r="D48" s="4"/>
      <c r="E48" s="4"/>
      <c r="F48" s="4"/>
      <c r="G48" s="4"/>
    </row>
    <row r="49" spans="1:7" s="2" customFormat="1" ht="89.25" customHeight="1" x14ac:dyDescent="0.25">
      <c r="A49" s="7"/>
      <c r="B49" s="4"/>
      <c r="C49" s="4"/>
      <c r="D49" s="4"/>
      <c r="E49" s="4"/>
      <c r="F49" s="4"/>
      <c r="G49" s="4"/>
    </row>
    <row r="50" spans="1:7" s="2" customFormat="1" ht="89.25" customHeight="1" x14ac:dyDescent="0.25">
      <c r="A50" s="7"/>
      <c r="B50" s="4"/>
      <c r="C50" s="4"/>
      <c r="D50" s="4"/>
      <c r="E50" s="4"/>
      <c r="F50" s="4"/>
      <c r="G50" s="4"/>
    </row>
    <row r="51" spans="1:7" s="2" customFormat="1" ht="89.25" customHeight="1" x14ac:dyDescent="0.25">
      <c r="A51" s="7"/>
      <c r="B51" s="4"/>
      <c r="C51" s="4"/>
      <c r="D51" s="4"/>
      <c r="E51" s="4"/>
      <c r="F51" s="4"/>
      <c r="G51" s="4"/>
    </row>
    <row r="52" spans="1:7" s="2" customFormat="1" ht="89.25" customHeight="1" x14ac:dyDescent="0.25">
      <c r="A52" s="7"/>
      <c r="B52" s="4"/>
      <c r="C52" s="4"/>
      <c r="D52" s="4"/>
      <c r="E52" s="4"/>
      <c r="F52" s="4"/>
      <c r="G52" s="4"/>
    </row>
    <row r="53" spans="1:7" s="2" customFormat="1" ht="89.25" customHeight="1" x14ac:dyDescent="0.25">
      <c r="A53" s="7"/>
      <c r="B53" s="4"/>
      <c r="C53" s="4"/>
      <c r="D53" s="4"/>
      <c r="E53" s="4"/>
      <c r="F53" s="4"/>
      <c r="G53" s="4"/>
    </row>
    <row r="54" spans="1:7" s="2" customFormat="1" ht="89.25" customHeight="1" x14ac:dyDescent="0.25">
      <c r="A54" s="7"/>
      <c r="B54" s="4"/>
      <c r="C54" s="4"/>
      <c r="D54" s="4"/>
      <c r="E54" s="4"/>
      <c r="F54" s="4"/>
      <c r="G54" s="4"/>
    </row>
    <row r="55" spans="1:7" s="2" customFormat="1" ht="89.25" customHeight="1" x14ac:dyDescent="0.25">
      <c r="A55" s="7"/>
      <c r="B55" s="4"/>
      <c r="C55" s="4"/>
      <c r="D55" s="4"/>
      <c r="E55" s="4"/>
      <c r="F55" s="4"/>
      <c r="G55" s="4"/>
    </row>
    <row r="56" spans="1:7" s="2" customFormat="1" ht="89.25" customHeight="1" x14ac:dyDescent="0.25">
      <c r="A56" s="7"/>
      <c r="B56" s="4"/>
      <c r="C56" s="4"/>
      <c r="D56" s="4"/>
      <c r="E56" s="4"/>
      <c r="F56" s="4"/>
      <c r="G56" s="4"/>
    </row>
    <row r="57" spans="1:7" s="2" customFormat="1" ht="89.25" customHeight="1" x14ac:dyDescent="0.25">
      <c r="A57" s="7"/>
      <c r="B57" s="4"/>
      <c r="C57" s="4"/>
      <c r="D57" s="4"/>
      <c r="E57" s="4"/>
      <c r="F57" s="4"/>
      <c r="G57" s="4"/>
    </row>
    <row r="58" spans="1:7" s="2" customFormat="1" ht="89.25" customHeight="1" x14ac:dyDescent="0.25">
      <c r="A58" s="7"/>
      <c r="B58" s="4"/>
      <c r="C58" s="4"/>
      <c r="D58" s="4"/>
      <c r="E58" s="4"/>
      <c r="F58" s="4"/>
      <c r="G58" s="4"/>
    </row>
    <row r="59" spans="1:7" s="2" customFormat="1" ht="89.25" customHeight="1" x14ac:dyDescent="0.25">
      <c r="A59" s="7"/>
      <c r="B59" s="4"/>
      <c r="C59" s="4"/>
      <c r="D59" s="4"/>
      <c r="E59" s="4"/>
      <c r="F59" s="4"/>
      <c r="G59" s="4"/>
    </row>
    <row r="60" spans="1:7" s="2" customFormat="1" ht="89.25" customHeight="1" x14ac:dyDescent="0.25">
      <c r="A60" s="7"/>
      <c r="B60" s="4"/>
      <c r="C60" s="4"/>
      <c r="D60" s="4"/>
      <c r="E60" s="4"/>
      <c r="F60" s="4"/>
      <c r="G60" s="4"/>
    </row>
    <row r="61" spans="1:7" s="2" customFormat="1" ht="89.25" customHeight="1" x14ac:dyDescent="0.25">
      <c r="A61" s="7"/>
      <c r="B61" s="4"/>
      <c r="C61" s="4"/>
      <c r="D61" s="4"/>
      <c r="E61" s="4"/>
      <c r="F61" s="4"/>
      <c r="G61" s="4"/>
    </row>
    <row r="62" spans="1:7" s="2" customFormat="1" ht="89.25" customHeight="1" x14ac:dyDescent="0.25">
      <c r="A62" s="7"/>
      <c r="B62" s="4"/>
      <c r="C62" s="4"/>
      <c r="D62" s="4"/>
      <c r="E62" s="4"/>
      <c r="F62" s="4"/>
      <c r="G62" s="4"/>
    </row>
    <row r="63" spans="1:7" s="2" customFormat="1" ht="89.25" customHeight="1" x14ac:dyDescent="0.25">
      <c r="A63" s="7"/>
      <c r="B63" s="4"/>
      <c r="C63" s="4"/>
      <c r="D63" s="4"/>
      <c r="E63" s="4"/>
      <c r="F63" s="4"/>
      <c r="G63" s="4"/>
    </row>
    <row r="64" spans="1:7" s="2" customFormat="1" ht="89.25" customHeight="1" x14ac:dyDescent="0.25">
      <c r="A64" s="7"/>
      <c r="B64" s="4"/>
      <c r="C64" s="4"/>
      <c r="D64" s="4"/>
      <c r="E64" s="4"/>
      <c r="F64" s="4"/>
      <c r="G64" s="4"/>
    </row>
    <row r="65" spans="1:7" s="2" customFormat="1" ht="89.25" customHeight="1" x14ac:dyDescent="0.25">
      <c r="A65" s="7"/>
      <c r="B65" s="4"/>
      <c r="C65" s="4"/>
      <c r="D65" s="4"/>
      <c r="E65" s="4"/>
      <c r="F65" s="4"/>
      <c r="G65" s="4"/>
    </row>
    <row r="66" spans="1:7" s="2" customFormat="1" ht="89.25" customHeight="1" x14ac:dyDescent="0.25">
      <c r="A66" s="7"/>
      <c r="B66" s="4"/>
      <c r="C66" s="4"/>
      <c r="D66" s="4"/>
      <c r="E66" s="4"/>
      <c r="F66" s="4"/>
      <c r="G66" s="4"/>
    </row>
    <row r="67" spans="1:7" s="2" customFormat="1" ht="89.25" customHeight="1" x14ac:dyDescent="0.25">
      <c r="A67" s="7"/>
      <c r="B67" s="4"/>
      <c r="C67" s="4"/>
      <c r="D67" s="4"/>
      <c r="E67" s="4"/>
      <c r="F67" s="4"/>
      <c r="G67" s="4"/>
    </row>
    <row r="68" spans="1:7" s="2" customFormat="1" ht="89.25" customHeight="1" x14ac:dyDescent="0.25">
      <c r="A68" s="7"/>
      <c r="B68" s="4"/>
      <c r="C68" s="4"/>
      <c r="D68" s="4"/>
      <c r="E68" s="4"/>
      <c r="F68" s="4"/>
      <c r="G68" s="4"/>
    </row>
    <row r="69" spans="1:7" s="2" customFormat="1" ht="89.25" customHeight="1" x14ac:dyDescent="0.25">
      <c r="A69" s="7"/>
      <c r="B69" s="4"/>
      <c r="C69" s="4"/>
      <c r="D69" s="4"/>
      <c r="E69" s="4"/>
      <c r="F69" s="4"/>
      <c r="G69" s="4"/>
    </row>
    <row r="70" spans="1:7" s="2" customFormat="1" ht="89.25" customHeight="1" x14ac:dyDescent="0.25">
      <c r="A70" s="7"/>
      <c r="B70" s="4"/>
      <c r="C70" s="4"/>
      <c r="D70" s="4"/>
      <c r="E70" s="4"/>
      <c r="F70" s="4"/>
      <c r="G70" s="4"/>
    </row>
    <row r="71" spans="1:7" s="2" customFormat="1" ht="89.25" customHeight="1" x14ac:dyDescent="0.25">
      <c r="A71" s="7"/>
      <c r="B71" s="4"/>
      <c r="C71" s="4"/>
      <c r="D71" s="4"/>
      <c r="E71" s="4"/>
      <c r="F71" s="4"/>
      <c r="G71" s="4"/>
    </row>
    <row r="72" spans="1:7" s="2" customFormat="1" ht="89.25" customHeight="1" x14ac:dyDescent="0.25">
      <c r="A72" s="7"/>
      <c r="B72" s="4"/>
      <c r="C72" s="4"/>
      <c r="D72" s="4"/>
      <c r="E72" s="4"/>
      <c r="F72" s="4"/>
      <c r="G72" s="4"/>
    </row>
    <row r="73" spans="1:7" s="2" customFormat="1" ht="89.25" customHeight="1" x14ac:dyDescent="0.25">
      <c r="A73" s="7"/>
      <c r="B73" s="4"/>
      <c r="C73" s="4"/>
      <c r="D73" s="4"/>
      <c r="E73" s="4"/>
      <c r="F73" s="4"/>
      <c r="G73" s="4"/>
    </row>
    <row r="74" spans="1:7" s="2" customFormat="1" ht="89.25" customHeight="1" x14ac:dyDescent="0.25">
      <c r="A74" s="7"/>
      <c r="B74" s="4"/>
      <c r="C74" s="4"/>
      <c r="D74" s="4"/>
      <c r="E74" s="4"/>
      <c r="F74" s="4"/>
      <c r="G74" s="4"/>
    </row>
    <row r="75" spans="1:7" s="2" customFormat="1" ht="89.25" customHeight="1" x14ac:dyDescent="0.25">
      <c r="A75" s="7"/>
      <c r="B75" s="4"/>
      <c r="C75" s="4"/>
      <c r="D75" s="4"/>
      <c r="E75" s="4"/>
      <c r="F75" s="4"/>
      <c r="G75" s="4"/>
    </row>
    <row r="76" spans="1:7" s="2" customFormat="1" ht="89.25" customHeight="1" x14ac:dyDescent="0.25">
      <c r="A76" s="7"/>
      <c r="B76" s="4"/>
      <c r="C76" s="4"/>
      <c r="D76" s="4"/>
      <c r="E76" s="4"/>
      <c r="F76" s="4"/>
      <c r="G76" s="4"/>
    </row>
    <row r="77" spans="1:7" s="2" customFormat="1" ht="89.25" customHeight="1" x14ac:dyDescent="0.25">
      <c r="A77" s="7"/>
      <c r="B77" s="4"/>
      <c r="C77" s="4"/>
      <c r="D77" s="4"/>
      <c r="E77" s="4"/>
      <c r="F77" s="4"/>
      <c r="G77" s="4"/>
    </row>
    <row r="78" spans="1:7" s="2" customFormat="1" ht="89.25" customHeight="1" x14ac:dyDescent="0.25">
      <c r="A78" s="7"/>
      <c r="B78" s="4"/>
      <c r="C78" s="4"/>
      <c r="D78" s="4"/>
      <c r="E78" s="4"/>
      <c r="F78" s="4"/>
      <c r="G78" s="4"/>
    </row>
    <row r="79" spans="1:7" s="2" customFormat="1" ht="89.25" customHeight="1" x14ac:dyDescent="0.25">
      <c r="A79" s="7"/>
      <c r="B79" s="4"/>
      <c r="C79" s="4"/>
      <c r="D79" s="4"/>
      <c r="E79" s="4"/>
      <c r="F79" s="4"/>
      <c r="G79" s="4"/>
    </row>
    <row r="80" spans="1:7" s="2" customFormat="1" ht="89.25" customHeight="1" x14ac:dyDescent="0.25">
      <c r="A80" s="7"/>
      <c r="B80" s="4"/>
      <c r="C80" s="4"/>
      <c r="D80" s="4"/>
      <c r="E80" s="4"/>
      <c r="F80" s="4"/>
      <c r="G80" s="4"/>
    </row>
    <row r="81" spans="1:7" s="2" customFormat="1" ht="89.25" customHeight="1" x14ac:dyDescent="0.25">
      <c r="A81" s="7"/>
      <c r="B81" s="4"/>
      <c r="C81" s="4"/>
      <c r="D81" s="4"/>
      <c r="E81" s="4"/>
      <c r="F81" s="4"/>
      <c r="G81" s="4"/>
    </row>
    <row r="82" spans="1:7" s="2" customFormat="1" ht="89.25" customHeight="1" x14ac:dyDescent="0.25">
      <c r="A82" s="7"/>
      <c r="B82" s="4"/>
      <c r="C82" s="4"/>
      <c r="D82" s="4"/>
      <c r="E82" s="4"/>
      <c r="F82" s="4"/>
      <c r="G82" s="4"/>
    </row>
    <row r="83" spans="1:7" s="2" customFormat="1" ht="89.25" customHeight="1" x14ac:dyDescent="0.25">
      <c r="A83" s="7"/>
      <c r="B83" s="4"/>
      <c r="C83" s="4"/>
      <c r="D83" s="4"/>
      <c r="E83" s="4"/>
      <c r="F83" s="4"/>
      <c r="G83" s="4"/>
    </row>
    <row r="84" spans="1:7" s="2" customFormat="1" ht="89.25" customHeight="1" x14ac:dyDescent="0.25">
      <c r="A84" s="7"/>
      <c r="B84" s="4"/>
      <c r="C84" s="4"/>
      <c r="D84" s="4"/>
      <c r="E84" s="4"/>
      <c r="F84" s="4"/>
      <c r="G84" s="4"/>
    </row>
    <row r="85" spans="1:7" s="2" customFormat="1" ht="89.25" customHeight="1" x14ac:dyDescent="0.25">
      <c r="A85" s="7"/>
      <c r="B85" s="4"/>
      <c r="C85" s="4"/>
      <c r="D85" s="4"/>
      <c r="E85" s="4"/>
      <c r="F85" s="4"/>
      <c r="G85" s="4"/>
    </row>
    <row r="86" spans="1:7" s="2" customFormat="1" ht="89.25" customHeight="1" x14ac:dyDescent="0.25">
      <c r="A86" s="7"/>
      <c r="B86" s="4"/>
      <c r="C86" s="4"/>
      <c r="D86" s="4"/>
      <c r="E86" s="4"/>
      <c r="F86" s="4"/>
      <c r="G86" s="4"/>
    </row>
    <row r="87" spans="1:7" s="2" customFormat="1" ht="89.25" customHeight="1" x14ac:dyDescent="0.25">
      <c r="A87" s="7"/>
      <c r="B87" s="4"/>
      <c r="C87" s="4"/>
      <c r="D87" s="4"/>
      <c r="E87" s="4"/>
      <c r="F87" s="4"/>
      <c r="G87" s="4"/>
    </row>
    <row r="88" spans="1:7" s="2" customFormat="1" ht="89.25" customHeight="1" x14ac:dyDescent="0.25">
      <c r="A88" s="7"/>
      <c r="B88" s="4"/>
      <c r="C88" s="4"/>
      <c r="D88" s="4"/>
      <c r="E88" s="4"/>
      <c r="F88" s="4"/>
      <c r="G88" s="4"/>
    </row>
    <row r="89" spans="1:7" s="2" customFormat="1" ht="89.25" customHeight="1" x14ac:dyDescent="0.25">
      <c r="A89" s="7"/>
      <c r="B89" s="4"/>
      <c r="C89" s="4"/>
      <c r="D89" s="4"/>
      <c r="E89" s="4"/>
      <c r="F89" s="4"/>
      <c r="G89" s="4"/>
    </row>
    <row r="90" spans="1:7" s="2" customFormat="1" ht="89.25" customHeight="1" x14ac:dyDescent="0.25">
      <c r="A90" s="7"/>
      <c r="B90" s="4"/>
      <c r="C90" s="4"/>
      <c r="D90" s="4"/>
      <c r="E90" s="4"/>
      <c r="F90" s="4"/>
      <c r="G90" s="4"/>
    </row>
    <row r="91" spans="1:7" s="2" customFormat="1" ht="89.25" customHeight="1" x14ac:dyDescent="0.25">
      <c r="A91" s="7"/>
      <c r="B91" s="4"/>
      <c r="C91" s="4"/>
      <c r="D91" s="4"/>
      <c r="E91" s="4"/>
      <c r="F91" s="4"/>
      <c r="G91" s="4"/>
    </row>
    <row r="92" spans="1:7" s="2" customFormat="1" ht="89.25" customHeight="1" x14ac:dyDescent="0.25">
      <c r="A92" s="7"/>
      <c r="B92" s="4"/>
      <c r="C92" s="4"/>
      <c r="D92" s="4"/>
      <c r="E92" s="4"/>
      <c r="F92" s="4"/>
      <c r="G92" s="4"/>
    </row>
    <row r="93" spans="1:7" s="2" customFormat="1" ht="89.25" customHeight="1" x14ac:dyDescent="0.25">
      <c r="A93" s="7"/>
      <c r="B93" s="4"/>
      <c r="C93" s="4"/>
      <c r="D93" s="4"/>
      <c r="E93" s="4"/>
      <c r="F93" s="4"/>
      <c r="G93" s="4"/>
    </row>
    <row r="94" spans="1:7" s="2" customFormat="1" ht="89.25" customHeight="1" x14ac:dyDescent="0.25">
      <c r="A94" s="7"/>
      <c r="B94" s="4"/>
      <c r="C94" s="4"/>
      <c r="D94" s="4"/>
      <c r="E94" s="4"/>
      <c r="F94" s="4"/>
      <c r="G94" s="4"/>
    </row>
    <row r="95" spans="1:7" s="2" customFormat="1" ht="89.25" customHeight="1" x14ac:dyDescent="0.25">
      <c r="A95" s="7"/>
      <c r="B95" s="4"/>
      <c r="C95" s="4"/>
      <c r="D95" s="4"/>
      <c r="E95" s="4"/>
      <c r="F95" s="4"/>
      <c r="G95" s="4"/>
    </row>
    <row r="96" spans="1:7" s="2" customFormat="1" ht="89.25" customHeight="1" x14ac:dyDescent="0.25">
      <c r="A96" s="7"/>
      <c r="B96" s="4"/>
      <c r="C96" s="4"/>
      <c r="D96" s="4"/>
      <c r="E96" s="4"/>
      <c r="F96" s="4"/>
      <c r="G96" s="4"/>
    </row>
    <row r="97" spans="1:7" s="2" customFormat="1" ht="89.25" customHeight="1" x14ac:dyDescent="0.25">
      <c r="A97" s="7"/>
      <c r="B97" s="4"/>
      <c r="C97" s="4"/>
      <c r="D97" s="4"/>
      <c r="E97" s="4"/>
      <c r="F97" s="4"/>
      <c r="G97" s="4"/>
    </row>
    <row r="98" spans="1:7" s="2" customFormat="1" ht="89.25" customHeight="1" x14ac:dyDescent="0.25">
      <c r="A98" s="7"/>
      <c r="B98" s="4"/>
      <c r="C98" s="4"/>
      <c r="D98" s="4"/>
      <c r="E98" s="4"/>
      <c r="F98" s="4"/>
      <c r="G98" s="4"/>
    </row>
    <row r="99" spans="1:7" s="2" customFormat="1" ht="89.25" customHeight="1" x14ac:dyDescent="0.25">
      <c r="A99" s="7"/>
      <c r="B99" s="4"/>
      <c r="C99" s="4"/>
      <c r="D99" s="4"/>
      <c r="E99" s="4"/>
      <c r="F99" s="4"/>
      <c r="G99" s="4"/>
    </row>
    <row r="100" spans="1:7" s="2" customFormat="1" ht="89.25" customHeight="1" x14ac:dyDescent="0.25">
      <c r="A100" s="7"/>
      <c r="B100" s="4"/>
      <c r="C100" s="4"/>
      <c r="D100" s="4"/>
      <c r="E100" s="4"/>
      <c r="F100" s="4"/>
      <c r="G100" s="4"/>
    </row>
    <row r="101" spans="1:7" s="2" customFormat="1" ht="89.25" customHeight="1" x14ac:dyDescent="0.25">
      <c r="A101" s="13"/>
    </row>
    <row r="102" spans="1:7" s="2" customFormat="1" ht="89.25" customHeight="1" x14ac:dyDescent="0.25">
      <c r="A102" s="13"/>
    </row>
    <row r="103" spans="1:7" s="2" customFormat="1" ht="89.25" customHeight="1" x14ac:dyDescent="0.25">
      <c r="A103" s="13"/>
    </row>
    <row r="104" spans="1:7" s="2" customFormat="1" ht="89.25" customHeight="1" x14ac:dyDescent="0.25">
      <c r="A104" s="13"/>
    </row>
    <row r="105" spans="1:7" s="2" customFormat="1" ht="89.25" customHeight="1" x14ac:dyDescent="0.25">
      <c r="A105" s="13"/>
    </row>
    <row r="106" spans="1:7" s="2" customFormat="1" ht="89.25" customHeight="1" x14ac:dyDescent="0.25">
      <c r="A106" s="13"/>
    </row>
    <row r="107" spans="1:7" s="2" customFormat="1" ht="89.25" customHeight="1" x14ac:dyDescent="0.25">
      <c r="A107" s="13"/>
    </row>
    <row r="108" spans="1:7" s="2" customFormat="1" ht="89.25" customHeight="1" x14ac:dyDescent="0.25">
      <c r="A108" s="13"/>
    </row>
    <row r="109" spans="1:7" s="2" customFormat="1" ht="89.25" customHeight="1" x14ac:dyDescent="0.25">
      <c r="A109" s="13"/>
    </row>
    <row r="110" spans="1:7" s="2" customFormat="1" ht="89.25" customHeight="1" x14ac:dyDescent="0.25">
      <c r="A110" s="13"/>
    </row>
    <row r="111" spans="1:7" s="2" customFormat="1" ht="89.25" customHeight="1" x14ac:dyDescent="0.25">
      <c r="A111" s="13"/>
    </row>
    <row r="112" spans="1:7" s="2" customFormat="1" ht="89.25" customHeight="1" x14ac:dyDescent="0.25">
      <c r="A112" s="13"/>
    </row>
    <row r="113" spans="1:1" s="2" customFormat="1" ht="89.25" customHeight="1" x14ac:dyDescent="0.25">
      <c r="A113" s="13"/>
    </row>
    <row r="114" spans="1:1" s="2" customFormat="1" ht="89.25" customHeight="1" x14ac:dyDescent="0.25">
      <c r="A114" s="13"/>
    </row>
    <row r="115" spans="1:1" s="2" customFormat="1" ht="89.25" customHeight="1" x14ac:dyDescent="0.25">
      <c r="A115" s="13"/>
    </row>
    <row r="116" spans="1:1" s="2" customFormat="1" ht="89.25" customHeight="1" x14ac:dyDescent="0.25">
      <c r="A116" s="13"/>
    </row>
    <row r="117" spans="1:1" s="2" customFormat="1" ht="89.25" customHeight="1" x14ac:dyDescent="0.25">
      <c r="A117" s="13"/>
    </row>
    <row r="118" spans="1:1" s="2" customFormat="1" ht="89.25" customHeight="1" x14ac:dyDescent="0.25">
      <c r="A118" s="13"/>
    </row>
    <row r="119" spans="1:1" s="2" customFormat="1" ht="89.25" customHeight="1" x14ac:dyDescent="0.25">
      <c r="A119" s="13"/>
    </row>
    <row r="120" spans="1:1" s="2" customFormat="1" ht="89.25" customHeight="1" x14ac:dyDescent="0.25">
      <c r="A120" s="13"/>
    </row>
    <row r="121" spans="1:1" s="2" customFormat="1" ht="89.25" customHeight="1" x14ac:dyDescent="0.25">
      <c r="A121" s="13"/>
    </row>
    <row r="122" spans="1:1" s="2" customFormat="1" ht="89.25" customHeight="1" x14ac:dyDescent="0.25">
      <c r="A122" s="13"/>
    </row>
    <row r="123" spans="1:1" s="2" customFormat="1" ht="89.25" customHeight="1" x14ac:dyDescent="0.25">
      <c r="A123" s="13"/>
    </row>
    <row r="124" spans="1:1" s="2" customFormat="1" ht="89.25" customHeight="1" x14ac:dyDescent="0.25">
      <c r="A124" s="13"/>
    </row>
    <row r="125" spans="1:1" s="2" customFormat="1" ht="89.25" customHeight="1" x14ac:dyDescent="0.25">
      <c r="A125" s="13"/>
    </row>
    <row r="126" spans="1:1" s="2" customFormat="1" ht="89.25" customHeight="1" x14ac:dyDescent="0.25">
      <c r="A126" s="13"/>
    </row>
    <row r="127" spans="1:1" s="2" customFormat="1" ht="89.25" customHeight="1" x14ac:dyDescent="0.25">
      <c r="A127" s="13"/>
    </row>
    <row r="128" spans="1:1" s="2" customFormat="1" ht="89.25" customHeight="1" x14ac:dyDescent="0.25">
      <c r="A128" s="13"/>
    </row>
    <row r="129" spans="1:1" s="2" customFormat="1" ht="89.25" customHeight="1" x14ac:dyDescent="0.25">
      <c r="A129" s="13"/>
    </row>
    <row r="130" spans="1:1" s="2" customFormat="1" ht="89.25" customHeight="1" x14ac:dyDescent="0.25">
      <c r="A130" s="13"/>
    </row>
    <row r="131" spans="1:1" s="2" customFormat="1" ht="89.25" customHeight="1" x14ac:dyDescent="0.25">
      <c r="A131" s="13"/>
    </row>
    <row r="132" spans="1:1" s="2" customFormat="1" ht="89.25" customHeight="1" x14ac:dyDescent="0.25">
      <c r="A132" s="13"/>
    </row>
    <row r="133" spans="1:1" s="2" customFormat="1" ht="89.25" customHeight="1" x14ac:dyDescent="0.25">
      <c r="A133" s="13"/>
    </row>
    <row r="134" spans="1:1" s="2" customFormat="1" ht="89.25" customHeight="1" x14ac:dyDescent="0.25">
      <c r="A134" s="13"/>
    </row>
    <row r="135" spans="1:1" s="2" customFormat="1" ht="89.25" customHeight="1" x14ac:dyDescent="0.25">
      <c r="A135" s="13"/>
    </row>
    <row r="136" spans="1:1" s="2" customFormat="1" ht="89.25" customHeight="1" x14ac:dyDescent="0.25">
      <c r="A136" s="13"/>
    </row>
    <row r="137" spans="1:1" s="2" customFormat="1" ht="89.25" customHeight="1" x14ac:dyDescent="0.25">
      <c r="A137" s="13"/>
    </row>
    <row r="138" spans="1:1" s="2" customFormat="1" ht="89.25" customHeight="1" x14ac:dyDescent="0.25">
      <c r="A138" s="13"/>
    </row>
    <row r="139" spans="1:1" s="2" customFormat="1" ht="89.25" customHeight="1" x14ac:dyDescent="0.25">
      <c r="A139" s="13"/>
    </row>
    <row r="140" spans="1:1" s="2" customFormat="1" ht="89.25" customHeight="1" x14ac:dyDescent="0.25">
      <c r="A140" s="13"/>
    </row>
    <row r="141" spans="1:1" s="2" customFormat="1" ht="89.25" customHeight="1" x14ac:dyDescent="0.25">
      <c r="A141" s="13"/>
    </row>
    <row r="142" spans="1:1" s="2" customFormat="1" ht="89.25" customHeight="1" x14ac:dyDescent="0.25">
      <c r="A142" s="13"/>
    </row>
    <row r="143" spans="1:1" s="2" customFormat="1" ht="89.25" customHeight="1" x14ac:dyDescent="0.25">
      <c r="A143" s="13"/>
    </row>
    <row r="144" spans="1:1" s="2" customFormat="1" ht="89.25" customHeight="1" x14ac:dyDescent="0.25">
      <c r="A144" s="13"/>
    </row>
    <row r="145" spans="1:1" s="2" customFormat="1" ht="89.25" customHeight="1" x14ac:dyDescent="0.25">
      <c r="A145" s="13"/>
    </row>
    <row r="146" spans="1:1" s="2" customFormat="1" ht="89.25" customHeight="1" x14ac:dyDescent="0.25">
      <c r="A146" s="13"/>
    </row>
    <row r="147" spans="1:1" s="2" customFormat="1" ht="89.25" customHeight="1" x14ac:dyDescent="0.25">
      <c r="A147" s="13"/>
    </row>
    <row r="148" spans="1:1" s="2" customFormat="1" ht="89.25" customHeight="1" x14ac:dyDescent="0.25">
      <c r="A148" s="13"/>
    </row>
    <row r="149" spans="1:1" s="2" customFormat="1" ht="89.25" customHeight="1" x14ac:dyDescent="0.25">
      <c r="A149" s="13"/>
    </row>
    <row r="150" spans="1:1" s="2" customFormat="1" ht="89.25" customHeight="1" x14ac:dyDescent="0.25">
      <c r="A150" s="13"/>
    </row>
    <row r="151" spans="1:1" s="2" customFormat="1" ht="89.25" customHeight="1" x14ac:dyDescent="0.25">
      <c r="A151" s="13"/>
    </row>
    <row r="152" spans="1:1" s="2" customFormat="1" ht="89.25" customHeight="1" x14ac:dyDescent="0.25">
      <c r="A152" s="13"/>
    </row>
    <row r="153" spans="1:1" s="2" customFormat="1" ht="89.25" customHeight="1" x14ac:dyDescent="0.25">
      <c r="A153" s="13"/>
    </row>
    <row r="154" spans="1:1" s="2" customFormat="1" ht="89.25" customHeight="1" x14ac:dyDescent="0.25">
      <c r="A154" s="13"/>
    </row>
    <row r="155" spans="1:1" s="2" customFormat="1" ht="89.25" customHeight="1" x14ac:dyDescent="0.25">
      <c r="A155" s="13"/>
    </row>
    <row r="156" spans="1:1" s="2" customFormat="1" ht="89.25" customHeight="1" x14ac:dyDescent="0.25">
      <c r="A156" s="13"/>
    </row>
    <row r="157" spans="1:1" s="2" customFormat="1" ht="89.25" customHeight="1" x14ac:dyDescent="0.25">
      <c r="A157" s="13"/>
    </row>
    <row r="158" spans="1:1" s="2" customFormat="1" ht="89.25" customHeight="1" x14ac:dyDescent="0.25">
      <c r="A158" s="13"/>
    </row>
    <row r="159" spans="1:1" s="2" customFormat="1" ht="89.25" customHeight="1" x14ac:dyDescent="0.25">
      <c r="A159" s="13"/>
    </row>
    <row r="160" spans="1:1" s="2" customFormat="1" ht="89.25" customHeight="1" x14ac:dyDescent="0.25">
      <c r="A160" s="13"/>
    </row>
    <row r="161" spans="1:1" s="2" customFormat="1" ht="89.25" customHeight="1" x14ac:dyDescent="0.25">
      <c r="A161" s="13"/>
    </row>
    <row r="162" spans="1:1" s="2" customFormat="1" ht="89.25" customHeight="1" x14ac:dyDescent="0.25">
      <c r="A162" s="13"/>
    </row>
    <row r="163" spans="1:1" s="2" customFormat="1" ht="89.25" customHeight="1" x14ac:dyDescent="0.25">
      <c r="A163" s="13"/>
    </row>
    <row r="164" spans="1:1" s="2" customFormat="1" ht="89.25" customHeight="1" x14ac:dyDescent="0.25">
      <c r="A164" s="13"/>
    </row>
    <row r="165" spans="1:1" s="2" customFormat="1" ht="89.25" customHeight="1" x14ac:dyDescent="0.25">
      <c r="A165" s="13"/>
    </row>
    <row r="166" spans="1:1" s="2" customFormat="1" ht="89.25" customHeight="1" x14ac:dyDescent="0.25">
      <c r="A166" s="13"/>
    </row>
    <row r="167" spans="1:1" s="2" customFormat="1" ht="89.25" customHeight="1" x14ac:dyDescent="0.25">
      <c r="A167" s="13"/>
    </row>
    <row r="168" spans="1:1" s="2" customFormat="1" ht="89.25" customHeight="1" x14ac:dyDescent="0.25">
      <c r="A168" s="13"/>
    </row>
    <row r="169" spans="1:1" s="2" customFormat="1" ht="89.25" customHeight="1" x14ac:dyDescent="0.25">
      <c r="A169" s="13"/>
    </row>
    <row r="170" spans="1:1" s="2" customFormat="1" ht="89.25" customHeight="1" x14ac:dyDescent="0.25">
      <c r="A170" s="13"/>
    </row>
    <row r="171" spans="1:1" s="2" customFormat="1" ht="89.25" customHeight="1" x14ac:dyDescent="0.25">
      <c r="A171" s="13"/>
    </row>
    <row r="172" spans="1:1" s="2" customFormat="1" ht="89.25" customHeight="1" x14ac:dyDescent="0.25">
      <c r="A172" s="13"/>
    </row>
    <row r="173" spans="1:1" s="2" customFormat="1" ht="89.25" customHeight="1" x14ac:dyDescent="0.25">
      <c r="A173" s="13"/>
    </row>
    <row r="174" spans="1:1" s="2" customFormat="1" ht="89.25" customHeight="1" x14ac:dyDescent="0.25">
      <c r="A174" s="13"/>
    </row>
    <row r="175" spans="1:1" s="2" customFormat="1" ht="89.25" customHeight="1" x14ac:dyDescent="0.25">
      <c r="A175" s="13"/>
    </row>
    <row r="176" spans="1:1" s="2" customFormat="1" ht="89.25" customHeight="1" x14ac:dyDescent="0.25">
      <c r="A176" s="13"/>
    </row>
    <row r="177" spans="1:1" s="2" customFormat="1" ht="89.25" customHeight="1" x14ac:dyDescent="0.25">
      <c r="A177" s="13"/>
    </row>
    <row r="178" spans="1:1" s="2" customFormat="1" ht="89.25" customHeight="1" x14ac:dyDescent="0.25">
      <c r="A178" s="13"/>
    </row>
    <row r="179" spans="1:1" s="2" customFormat="1" ht="89.25" customHeight="1" x14ac:dyDescent="0.25">
      <c r="A179" s="13"/>
    </row>
    <row r="180" spans="1:1" s="2" customFormat="1" ht="89.25" customHeight="1" x14ac:dyDescent="0.25">
      <c r="A180" s="13"/>
    </row>
    <row r="181" spans="1:1" s="2" customFormat="1" ht="89.25" customHeight="1" x14ac:dyDescent="0.25">
      <c r="A181" s="13"/>
    </row>
    <row r="182" spans="1:1" s="2" customFormat="1" ht="89.25" customHeight="1" x14ac:dyDescent="0.25">
      <c r="A182" s="13"/>
    </row>
    <row r="183" spans="1:1" s="2" customFormat="1" ht="89.25" customHeight="1" x14ac:dyDescent="0.25">
      <c r="A183" s="13"/>
    </row>
    <row r="184" spans="1:1" s="2" customFormat="1" ht="89.25" customHeight="1" x14ac:dyDescent="0.25">
      <c r="A184" s="13"/>
    </row>
    <row r="185" spans="1:1" s="2" customFormat="1" ht="89.25" customHeight="1" x14ac:dyDescent="0.25">
      <c r="A185" s="13"/>
    </row>
    <row r="186" spans="1:1" s="2" customFormat="1" ht="89.25" customHeight="1" x14ac:dyDescent="0.25">
      <c r="A186" s="13"/>
    </row>
    <row r="187" spans="1:1" s="2" customFormat="1" ht="89.25" customHeight="1" x14ac:dyDescent="0.25">
      <c r="A187" s="13"/>
    </row>
    <row r="188" spans="1:1" s="2" customFormat="1" ht="89.25" customHeight="1" x14ac:dyDescent="0.25">
      <c r="A188" s="13"/>
    </row>
    <row r="189" spans="1:1" s="2" customFormat="1" ht="89.25" customHeight="1" x14ac:dyDescent="0.25">
      <c r="A189" s="13"/>
    </row>
    <row r="190" spans="1:1" s="2" customFormat="1" ht="89.25" customHeight="1" x14ac:dyDescent="0.25">
      <c r="A190" s="13"/>
    </row>
    <row r="191" spans="1:1" s="2" customFormat="1" ht="89.25" customHeight="1" x14ac:dyDescent="0.25">
      <c r="A191" s="13"/>
    </row>
    <row r="192" spans="1:1" s="2" customFormat="1" ht="89.25" customHeight="1" x14ac:dyDescent="0.25">
      <c r="A192" s="13"/>
    </row>
    <row r="193" spans="1:1" s="2" customFormat="1" ht="89.25" customHeight="1" x14ac:dyDescent="0.25">
      <c r="A193" s="13"/>
    </row>
    <row r="194" spans="1:1" s="2" customFormat="1" ht="89.25" customHeight="1" x14ac:dyDescent="0.25">
      <c r="A194" s="13"/>
    </row>
    <row r="195" spans="1:1" s="2" customFormat="1" ht="89.25" customHeight="1" x14ac:dyDescent="0.25">
      <c r="A195" s="13"/>
    </row>
    <row r="196" spans="1:1" s="2" customFormat="1" ht="89.25" customHeight="1" x14ac:dyDescent="0.25">
      <c r="A196" s="13"/>
    </row>
    <row r="197" spans="1:1" s="2" customFormat="1" ht="89.25" customHeight="1" x14ac:dyDescent="0.25">
      <c r="A197" s="13"/>
    </row>
    <row r="198" spans="1:1" s="2" customFormat="1" ht="89.25" customHeight="1" x14ac:dyDescent="0.25">
      <c r="A198" s="13"/>
    </row>
    <row r="199" spans="1:1" s="2" customFormat="1" ht="89.25" customHeight="1" x14ac:dyDescent="0.25">
      <c r="A199" s="13"/>
    </row>
    <row r="200" spans="1:1" s="2" customFormat="1" ht="89.25" customHeight="1" x14ac:dyDescent="0.25">
      <c r="A200" s="13"/>
    </row>
    <row r="201" spans="1:1" s="2" customFormat="1" ht="89.25" customHeight="1" x14ac:dyDescent="0.25">
      <c r="A201" s="13"/>
    </row>
    <row r="202" spans="1:1" s="2" customFormat="1" ht="89.25" customHeight="1" x14ac:dyDescent="0.25">
      <c r="A202" s="13"/>
    </row>
    <row r="203" spans="1:1" s="2" customFormat="1" ht="89.25" customHeight="1" x14ac:dyDescent="0.25">
      <c r="A203" s="13"/>
    </row>
    <row r="204" spans="1:1" s="2" customFormat="1" ht="89.25" customHeight="1" x14ac:dyDescent="0.25">
      <c r="A204" s="13"/>
    </row>
    <row r="205" spans="1:1" s="2" customFormat="1" ht="89.25" customHeight="1" x14ac:dyDescent="0.25">
      <c r="A205" s="13"/>
    </row>
    <row r="206" spans="1:1" s="2" customFormat="1" ht="89.25" customHeight="1" x14ac:dyDescent="0.25">
      <c r="A206" s="13"/>
    </row>
    <row r="207" spans="1:1" s="2" customFormat="1" ht="89.25" customHeight="1" x14ac:dyDescent="0.25">
      <c r="A207" s="13"/>
    </row>
    <row r="208" spans="1:1" s="2" customFormat="1" ht="89.25" customHeight="1" x14ac:dyDescent="0.25">
      <c r="A208" s="13"/>
    </row>
    <row r="209" spans="1:1" s="2" customFormat="1" ht="89.25" customHeight="1" x14ac:dyDescent="0.25">
      <c r="A209" s="13"/>
    </row>
    <row r="210" spans="1:1" s="2" customFormat="1" ht="89.25" customHeight="1" x14ac:dyDescent="0.25">
      <c r="A210" s="13"/>
    </row>
    <row r="211" spans="1:1" s="2" customFormat="1" ht="89.25" customHeight="1" x14ac:dyDescent="0.25">
      <c r="A211" s="13"/>
    </row>
    <row r="212" spans="1:1" s="2" customFormat="1" ht="89.25" customHeight="1" x14ac:dyDescent="0.25">
      <c r="A212" s="13"/>
    </row>
    <row r="213" spans="1:1" s="2" customFormat="1" ht="89.25" customHeight="1" x14ac:dyDescent="0.25">
      <c r="A213" s="13"/>
    </row>
    <row r="214" spans="1:1" s="2" customFormat="1" ht="89.25" customHeight="1" x14ac:dyDescent="0.25">
      <c r="A214" s="13"/>
    </row>
    <row r="215" spans="1:1" s="2" customFormat="1" ht="89.25" customHeight="1" x14ac:dyDescent="0.25">
      <c r="A215" s="13"/>
    </row>
    <row r="216" spans="1:1" s="2" customFormat="1" ht="89.25" customHeight="1" x14ac:dyDescent="0.25">
      <c r="A216" s="13"/>
    </row>
    <row r="217" spans="1:1" s="2" customFormat="1" ht="89.25" customHeight="1" x14ac:dyDescent="0.25">
      <c r="A217" s="13"/>
    </row>
    <row r="218" spans="1:1" s="2" customFormat="1" ht="89.25" customHeight="1" x14ac:dyDescent="0.25">
      <c r="A218" s="13"/>
    </row>
    <row r="219" spans="1:1" s="2" customFormat="1" ht="89.25" customHeight="1" x14ac:dyDescent="0.25">
      <c r="A219" s="13"/>
    </row>
    <row r="220" spans="1:1" s="2" customFormat="1" ht="89.25" customHeight="1" x14ac:dyDescent="0.25">
      <c r="A220" s="13"/>
    </row>
    <row r="221" spans="1:1" s="2" customFormat="1" ht="89.25" customHeight="1" x14ac:dyDescent="0.25">
      <c r="A221" s="13"/>
    </row>
    <row r="222" spans="1:1" s="2" customFormat="1" ht="89.25" customHeight="1" x14ac:dyDescent="0.25">
      <c r="A222" s="13"/>
    </row>
    <row r="223" spans="1:1" s="2" customFormat="1" ht="89.25" customHeight="1" x14ac:dyDescent="0.25">
      <c r="A223" s="13"/>
    </row>
    <row r="224" spans="1:1" s="2" customFormat="1" ht="89.25" customHeight="1" x14ac:dyDescent="0.25">
      <c r="A224" s="13"/>
    </row>
    <row r="225" spans="1:1" s="2" customFormat="1" ht="89.25" customHeight="1" x14ac:dyDescent="0.25">
      <c r="A225" s="13"/>
    </row>
    <row r="226" spans="1:1" s="2" customFormat="1" ht="89.25" customHeight="1" x14ac:dyDescent="0.25">
      <c r="A226" s="13"/>
    </row>
    <row r="227" spans="1:1" s="2" customFormat="1" ht="89.25" customHeight="1" x14ac:dyDescent="0.25">
      <c r="A227" s="13"/>
    </row>
    <row r="228" spans="1:1" s="2" customFormat="1" ht="89.25" customHeight="1" x14ac:dyDescent="0.25">
      <c r="A228" s="13"/>
    </row>
    <row r="229" spans="1:1" s="2" customFormat="1" ht="89.25" customHeight="1" x14ac:dyDescent="0.25">
      <c r="A229" s="13"/>
    </row>
    <row r="230" spans="1:1" s="2" customFormat="1" ht="89.25" customHeight="1" x14ac:dyDescent="0.25">
      <c r="A230" s="13"/>
    </row>
    <row r="231" spans="1:1" s="2" customFormat="1" ht="89.25" customHeight="1" x14ac:dyDescent="0.25">
      <c r="A231" s="13"/>
    </row>
    <row r="232" spans="1:1" s="2" customFormat="1" ht="89.25" customHeight="1" x14ac:dyDescent="0.25">
      <c r="A232" s="13"/>
    </row>
    <row r="233" spans="1:1" s="2" customFormat="1" ht="89.25" customHeight="1" x14ac:dyDescent="0.25">
      <c r="A233" s="13"/>
    </row>
    <row r="234" spans="1:1" s="2" customFormat="1" ht="89.25" customHeight="1" x14ac:dyDescent="0.25">
      <c r="A234" s="13"/>
    </row>
    <row r="235" spans="1:1" s="2" customFormat="1" ht="89.25" customHeight="1" x14ac:dyDescent="0.25">
      <c r="A235" s="13"/>
    </row>
    <row r="236" spans="1:1" s="2" customFormat="1" ht="89.25" customHeight="1" x14ac:dyDescent="0.25">
      <c r="A236" s="13"/>
    </row>
    <row r="237" spans="1:1" s="2" customFormat="1" ht="89.25" customHeight="1" x14ac:dyDescent="0.25">
      <c r="A237" s="13"/>
    </row>
    <row r="238" spans="1:1" s="2" customFormat="1" ht="89.25" customHeight="1" x14ac:dyDescent="0.25">
      <c r="A238" s="13"/>
    </row>
    <row r="239" spans="1:1" s="2" customFormat="1" ht="89.25" customHeight="1" x14ac:dyDescent="0.25">
      <c r="A239" s="13"/>
    </row>
    <row r="240" spans="1:1" s="2" customFormat="1" ht="89.25" customHeight="1" x14ac:dyDescent="0.25">
      <c r="A240" s="13"/>
    </row>
    <row r="241" spans="1:1" s="2" customFormat="1" ht="89.25" customHeight="1" x14ac:dyDescent="0.25">
      <c r="A241" s="13"/>
    </row>
    <row r="242" spans="1:1" s="2" customFormat="1" ht="89.25" customHeight="1" x14ac:dyDescent="0.25">
      <c r="A242" s="13"/>
    </row>
    <row r="243" spans="1:1" s="2" customFormat="1" ht="89.25" customHeight="1" x14ac:dyDescent="0.25">
      <c r="A243" s="13"/>
    </row>
    <row r="244" spans="1:1" s="2" customFormat="1" ht="89.25" customHeight="1" x14ac:dyDescent="0.25">
      <c r="A244" s="13"/>
    </row>
    <row r="245" spans="1:1" s="2" customFormat="1" ht="89.25" customHeight="1" x14ac:dyDescent="0.25">
      <c r="A245" s="13"/>
    </row>
    <row r="246" spans="1:1" s="2" customFormat="1" ht="89.25" customHeight="1" x14ac:dyDescent="0.25">
      <c r="A246" s="13"/>
    </row>
    <row r="247" spans="1:1" s="2" customFormat="1" ht="89.25" customHeight="1" x14ac:dyDescent="0.25">
      <c r="A247" s="13"/>
    </row>
    <row r="248" spans="1:1" s="2" customFormat="1" ht="89.25" customHeight="1" x14ac:dyDescent="0.25">
      <c r="A248" s="13"/>
    </row>
    <row r="249" spans="1:1" s="2" customFormat="1" ht="89.25" customHeight="1" x14ac:dyDescent="0.25">
      <c r="A249" s="13"/>
    </row>
    <row r="250" spans="1:1" s="2" customFormat="1" ht="89.25" customHeight="1" x14ac:dyDescent="0.25">
      <c r="A250" s="13"/>
    </row>
    <row r="251" spans="1:1" s="2" customFormat="1" ht="89.25" customHeight="1" x14ac:dyDescent="0.25">
      <c r="A251" s="13"/>
    </row>
    <row r="252" spans="1:1" s="2" customFormat="1" ht="89.25" customHeight="1" x14ac:dyDescent="0.25">
      <c r="A252" s="13"/>
    </row>
    <row r="253" spans="1:1" s="2" customFormat="1" ht="89.25" customHeight="1" x14ac:dyDescent="0.25">
      <c r="A253" s="13"/>
    </row>
    <row r="254" spans="1:1" s="2" customFormat="1" ht="89.25" customHeight="1" x14ac:dyDescent="0.25">
      <c r="A254" s="13"/>
    </row>
    <row r="255" spans="1:1" s="2" customFormat="1" ht="89.25" customHeight="1" x14ac:dyDescent="0.25">
      <c r="A255" s="13"/>
    </row>
    <row r="256" spans="1:1" s="2" customFormat="1" ht="89.25" customHeight="1" x14ac:dyDescent="0.25">
      <c r="A256" s="13"/>
    </row>
    <row r="257" spans="1:1" s="2" customFormat="1" ht="89.25" customHeight="1" x14ac:dyDescent="0.25">
      <c r="A257" s="13"/>
    </row>
    <row r="258" spans="1:1" s="2" customFormat="1" ht="89.25" customHeight="1" x14ac:dyDescent="0.25">
      <c r="A258" s="13"/>
    </row>
    <row r="259" spans="1:1" s="2" customFormat="1" ht="89.25" customHeight="1" x14ac:dyDescent="0.25">
      <c r="A259" s="13"/>
    </row>
    <row r="260" spans="1:1" s="2" customFormat="1" ht="89.25" customHeight="1" x14ac:dyDescent="0.25">
      <c r="A260" s="13"/>
    </row>
    <row r="261" spans="1:1" s="2" customFormat="1" ht="89.25" customHeight="1" x14ac:dyDescent="0.25">
      <c r="A261" s="13"/>
    </row>
    <row r="262" spans="1:1" s="2" customFormat="1" ht="89.25" customHeight="1" x14ac:dyDescent="0.25">
      <c r="A262" s="13"/>
    </row>
    <row r="263" spans="1:1" s="2" customFormat="1" ht="89.25" customHeight="1" x14ac:dyDescent="0.25">
      <c r="A263" s="13"/>
    </row>
    <row r="264" spans="1:1" s="2" customFormat="1" ht="89.25" customHeight="1" x14ac:dyDescent="0.25">
      <c r="A264" s="13"/>
    </row>
    <row r="265" spans="1:1" s="2" customFormat="1" ht="89.25" customHeight="1" x14ac:dyDescent="0.25">
      <c r="A265" s="13"/>
    </row>
    <row r="266" spans="1:1" s="2" customFormat="1" ht="89.25" customHeight="1" x14ac:dyDescent="0.25">
      <c r="A266" s="13"/>
    </row>
    <row r="267" spans="1:1" s="2" customFormat="1" ht="89.25" customHeight="1" x14ac:dyDescent="0.25">
      <c r="A267" s="13"/>
    </row>
    <row r="268" spans="1:1" s="2" customFormat="1" ht="89.25" customHeight="1" x14ac:dyDescent="0.25">
      <c r="A268" s="13"/>
    </row>
    <row r="269" spans="1:1" s="2" customFormat="1" ht="89.25" customHeight="1" x14ac:dyDescent="0.25">
      <c r="A269" s="13"/>
    </row>
    <row r="270" spans="1:1" s="2" customFormat="1" ht="89.25" customHeight="1" x14ac:dyDescent="0.25">
      <c r="A270" s="13"/>
    </row>
    <row r="271" spans="1:1" s="2" customFormat="1" ht="89.25" customHeight="1" x14ac:dyDescent="0.25">
      <c r="A271" s="13"/>
    </row>
    <row r="272" spans="1:1" s="2" customFormat="1" ht="89.25" customHeight="1" x14ac:dyDescent="0.25">
      <c r="A272" s="13"/>
    </row>
    <row r="273" spans="1:1" s="2" customFormat="1" ht="89.25" customHeight="1" x14ac:dyDescent="0.25">
      <c r="A273" s="13"/>
    </row>
    <row r="274" spans="1:1" s="2" customFormat="1" ht="89.25" customHeight="1" x14ac:dyDescent="0.25">
      <c r="A274" s="13"/>
    </row>
    <row r="275" spans="1:1" s="2" customFormat="1" ht="89.25" customHeight="1" x14ac:dyDescent="0.25">
      <c r="A275" s="13"/>
    </row>
    <row r="276" spans="1:1" s="2" customFormat="1" ht="89.25" customHeight="1" x14ac:dyDescent="0.25">
      <c r="A276" s="13"/>
    </row>
    <row r="277" spans="1:1" s="2" customFormat="1" ht="89.25" customHeight="1" x14ac:dyDescent="0.25">
      <c r="A277" s="13"/>
    </row>
    <row r="278" spans="1:1" s="2" customFormat="1" ht="89.25" customHeight="1" x14ac:dyDescent="0.25">
      <c r="A278" s="13"/>
    </row>
    <row r="279" spans="1:1" s="2" customFormat="1" ht="89.25" customHeight="1" x14ac:dyDescent="0.25">
      <c r="A279" s="13"/>
    </row>
    <row r="280" spans="1:1" s="2" customFormat="1" ht="89.25" customHeight="1" x14ac:dyDescent="0.25">
      <c r="A280" s="13"/>
    </row>
    <row r="281" spans="1:1" s="2" customFormat="1" ht="89.25" customHeight="1" x14ac:dyDescent="0.25">
      <c r="A281" s="13"/>
    </row>
    <row r="282" spans="1:1" s="2" customFormat="1" ht="89.25" customHeight="1" x14ac:dyDescent="0.25">
      <c r="A282" s="13"/>
    </row>
    <row r="283" spans="1:1" s="2" customFormat="1" ht="89.25" customHeight="1" x14ac:dyDescent="0.25">
      <c r="A283" s="13"/>
    </row>
    <row r="284" spans="1:1" s="2" customFormat="1" ht="89.25" customHeight="1" x14ac:dyDescent="0.25">
      <c r="A284" s="13"/>
    </row>
    <row r="285" spans="1:1" s="2" customFormat="1" ht="89.25" customHeight="1" x14ac:dyDescent="0.25">
      <c r="A285" s="13"/>
    </row>
    <row r="286" spans="1:1" s="2" customFormat="1" ht="89.25" customHeight="1" x14ac:dyDescent="0.25">
      <c r="A286" s="13"/>
    </row>
    <row r="287" spans="1:1" s="2" customFormat="1" ht="89.25" customHeight="1" x14ac:dyDescent="0.25">
      <c r="A287" s="13"/>
    </row>
    <row r="288" spans="1:1" s="2" customFormat="1" ht="89.25" customHeight="1" x14ac:dyDescent="0.25">
      <c r="A288" s="13"/>
    </row>
    <row r="289" spans="1:1" s="2" customFormat="1" ht="89.25" customHeight="1" x14ac:dyDescent="0.25">
      <c r="A289" s="13"/>
    </row>
    <row r="290" spans="1:1" s="2" customFormat="1" ht="89.25" customHeight="1" x14ac:dyDescent="0.25">
      <c r="A290" s="13"/>
    </row>
    <row r="291" spans="1:1" s="2" customFormat="1" ht="89.25" customHeight="1" x14ac:dyDescent="0.25">
      <c r="A291" s="13"/>
    </row>
    <row r="292" spans="1:1" s="2" customFormat="1" ht="89.25" customHeight="1" x14ac:dyDescent="0.25">
      <c r="A292" s="13"/>
    </row>
    <row r="293" spans="1:1" s="2" customFormat="1" ht="89.25" customHeight="1" x14ac:dyDescent="0.25">
      <c r="A293" s="13"/>
    </row>
    <row r="294" spans="1:1" s="2" customFormat="1" ht="89.25" customHeight="1" x14ac:dyDescent="0.25">
      <c r="A294" s="13"/>
    </row>
    <row r="295" spans="1:1" s="2" customFormat="1" ht="89.25" customHeight="1" x14ac:dyDescent="0.25">
      <c r="A295" s="13"/>
    </row>
    <row r="296" spans="1:1" s="2" customFormat="1" ht="89.25" customHeight="1" x14ac:dyDescent="0.25">
      <c r="A296" s="13"/>
    </row>
    <row r="297" spans="1:1" s="2" customFormat="1" ht="89.25" customHeight="1" x14ac:dyDescent="0.25">
      <c r="A297" s="13"/>
    </row>
    <row r="298" spans="1:1" s="2" customFormat="1" ht="89.25" customHeight="1" x14ac:dyDescent="0.25">
      <c r="A298" s="13"/>
    </row>
    <row r="299" spans="1:1" s="2" customFormat="1" ht="89.25" customHeight="1" x14ac:dyDescent="0.25">
      <c r="A299" s="13"/>
    </row>
    <row r="300" spans="1:1" s="2" customFormat="1" ht="89.25" customHeight="1" x14ac:dyDescent="0.25">
      <c r="A300" s="13"/>
    </row>
    <row r="301" spans="1:1" s="2" customFormat="1" ht="89.25" customHeight="1" x14ac:dyDescent="0.25">
      <c r="A301" s="13"/>
    </row>
    <row r="302" spans="1:1" s="2" customFormat="1" ht="89.25" customHeight="1" x14ac:dyDescent="0.25">
      <c r="A302" s="13"/>
    </row>
    <row r="303" spans="1:1" s="2" customFormat="1" ht="89.25" customHeight="1" x14ac:dyDescent="0.25">
      <c r="A303" s="13"/>
    </row>
    <row r="304" spans="1:1" s="2" customFormat="1" ht="89.25" customHeight="1" x14ac:dyDescent="0.25">
      <c r="A304" s="13"/>
    </row>
    <row r="305" spans="1:1" s="2" customFormat="1" ht="89.25" customHeight="1" x14ac:dyDescent="0.25">
      <c r="A305" s="13"/>
    </row>
    <row r="306" spans="1:1" s="2" customFormat="1" ht="89.25" customHeight="1" x14ac:dyDescent="0.25">
      <c r="A306" s="13"/>
    </row>
    <row r="307" spans="1:1" s="2" customFormat="1" ht="89.25" customHeight="1" x14ac:dyDescent="0.25">
      <c r="A307" s="13"/>
    </row>
    <row r="308" spans="1:1" s="2" customFormat="1" ht="89.25" customHeight="1" x14ac:dyDescent="0.25">
      <c r="A308" s="13"/>
    </row>
    <row r="309" spans="1:1" s="2" customFormat="1" ht="89.25" customHeight="1" x14ac:dyDescent="0.25">
      <c r="A309" s="13"/>
    </row>
    <row r="310" spans="1:1" s="2" customFormat="1" ht="89.25" customHeight="1" x14ac:dyDescent="0.25">
      <c r="A310" s="13"/>
    </row>
    <row r="311" spans="1:1" s="2" customFormat="1" ht="89.25" customHeight="1" x14ac:dyDescent="0.25">
      <c r="A311" s="13"/>
    </row>
    <row r="312" spans="1:1" s="2" customFormat="1" ht="89.25" customHeight="1" x14ac:dyDescent="0.25">
      <c r="A312" s="13"/>
    </row>
    <row r="313" spans="1:1" s="2" customFormat="1" ht="89.25" customHeight="1" x14ac:dyDescent="0.25">
      <c r="A313" s="13"/>
    </row>
    <row r="314" spans="1:1" s="2" customFormat="1" ht="89.25" customHeight="1" x14ac:dyDescent="0.25">
      <c r="A314" s="13"/>
    </row>
    <row r="315" spans="1:1" s="2" customFormat="1" ht="89.25" customHeight="1" x14ac:dyDescent="0.25">
      <c r="A315" s="13"/>
    </row>
    <row r="316" spans="1:1" s="2" customFormat="1" ht="89.25" customHeight="1" x14ac:dyDescent="0.25">
      <c r="A316" s="13"/>
    </row>
    <row r="317" spans="1:1" s="2" customFormat="1" ht="89.25" customHeight="1" x14ac:dyDescent="0.25">
      <c r="A317" s="13"/>
    </row>
    <row r="318" spans="1:1" s="2" customFormat="1" ht="89.25" customHeight="1" x14ac:dyDescent="0.25">
      <c r="A318" s="13"/>
    </row>
    <row r="319" spans="1:1" s="2" customFormat="1" ht="89.25" customHeight="1" x14ac:dyDescent="0.25">
      <c r="A319" s="13"/>
    </row>
  </sheetData>
  <autoFilter ref="A1:G41">
    <filterColumn colId="0">
      <iconFilter iconSet="3Arrows"/>
    </filterColumn>
    <sortState ref="A2:G41">
      <sortCondition ref="A1:A41"/>
    </sortState>
  </autoFilter>
  <sortState ref="A3:G319">
    <sortCondition ref="A4"/>
  </sortState>
  <mergeCells count="2">
    <mergeCell ref="I1:I2"/>
    <mergeCell ref="J1:J2"/>
  </mergeCells>
  <conditionalFormatting sqref="D1:E39 D41:E1048576">
    <cfRule type="containsText" dxfId="98" priority="114" operator="containsText" text="Mémoires, avis et recommandations">
      <formula>NOT(ISERROR(SEARCH("Mémoires, avis et recommandations",D1)))</formula>
    </cfRule>
    <cfRule type="containsText" dxfId="97" priority="115" operator="containsText" text="Formation suivie">
      <formula>NOT(ISERROR(SEARCH("Formation suivie",D1)))</formula>
    </cfRule>
    <cfRule type="containsText" dxfId="96" priority="116" operator="containsText" text="Développement de projets">
      <formula>NOT(ISERROR(SEARCH("Développement de projets",D1)))</formula>
    </cfRule>
    <cfRule type="containsText" dxfId="95" priority="117" operator="containsText" text="Communications et revue de presse">
      <formula>NOT(ISERROR(SEARCH("Communications et revue de presse",D1)))</formula>
    </cfRule>
    <cfRule type="containsText" dxfId="94" priority="118" operator="containsText" text="Administration">
      <formula>NOT(ISERROR(SEARCH("Administration",D1)))</formula>
    </cfRule>
    <cfRule type="containsText" dxfId="93" priority="119" operator="containsText" text="Rencontres et représentations">
      <formula>NOT(ISERROR(SEARCH("Rencontres et représentations",D1)))</formula>
    </cfRule>
    <cfRule type="containsText" dxfId="92" priority="120" operator="containsText" text="Activités">
      <formula>NOT(ISERROR(SEARCH("Activités",D1)))</formula>
    </cfRule>
  </conditionalFormatting>
  <conditionalFormatting sqref="D1:D39 D41:D1048576">
    <cfRule type="containsText" dxfId="91" priority="91" operator="containsText" text="Tables et comités">
      <formula>NOT(ISERROR(SEARCH("Tables et comités",D1)))</formula>
    </cfRule>
    <cfRule type="containsText" dxfId="90" priority="92" operator="containsText" text="Correspondances (lettres et appuis)">
      <formula>NOT(ISERROR(SEARCH("Correspondances (lettres et appuis)",D1)))</formula>
    </cfRule>
  </conditionalFormatting>
  <conditionalFormatting sqref="I3">
    <cfRule type="containsText" dxfId="89" priority="84" operator="containsText" text="Mémoires, avis et recommandations">
      <formula>NOT(ISERROR(SEARCH("Mémoires, avis et recommandations",I3)))</formula>
    </cfRule>
    <cfRule type="containsText" dxfId="88" priority="85" operator="containsText" text="Formation suivie">
      <formula>NOT(ISERROR(SEARCH("Formation suivie",I3)))</formula>
    </cfRule>
    <cfRule type="containsText" dxfId="87" priority="86" operator="containsText" text="Développement de projets">
      <formula>NOT(ISERROR(SEARCH("Développement de projets",I3)))</formula>
    </cfRule>
    <cfRule type="containsText" dxfId="86" priority="87" operator="containsText" text="Communications et revue de presse">
      <formula>NOT(ISERROR(SEARCH("Communications et revue de presse",I3)))</formula>
    </cfRule>
    <cfRule type="containsText" dxfId="85" priority="88" operator="containsText" text="Administration">
      <formula>NOT(ISERROR(SEARCH("Administration",I3)))</formula>
    </cfRule>
    <cfRule type="containsText" dxfId="84" priority="89" operator="containsText" text="Rencontres et représentations">
      <formula>NOT(ISERROR(SEARCH("Rencontres et représentations",I3)))</formula>
    </cfRule>
    <cfRule type="containsText" dxfId="83" priority="90" operator="containsText" text="Activités">
      <formula>NOT(ISERROR(SEARCH("Activités",I3)))</formula>
    </cfRule>
  </conditionalFormatting>
  <conditionalFormatting sqref="I3">
    <cfRule type="containsText" dxfId="82" priority="82" operator="containsText" text="Tables et comités">
      <formula>NOT(ISERROR(SEARCH("Tables et comités",I3)))</formula>
    </cfRule>
    <cfRule type="containsText" dxfId="81" priority="83" operator="containsText" text="Correspondances (lettres et appuis)">
      <formula>NOT(ISERROR(SEARCH("Correspondances (lettres et appuis)",I3)))</formula>
    </cfRule>
  </conditionalFormatting>
  <conditionalFormatting sqref="I4">
    <cfRule type="containsText" dxfId="80" priority="75" operator="containsText" text="Mémoires, avis et recommandations">
      <formula>NOT(ISERROR(SEARCH("Mémoires, avis et recommandations",I4)))</formula>
    </cfRule>
    <cfRule type="containsText" dxfId="79" priority="76" operator="containsText" text="Formation suivie">
      <formula>NOT(ISERROR(SEARCH("Formation suivie",I4)))</formula>
    </cfRule>
    <cfRule type="containsText" dxfId="78" priority="77" operator="containsText" text="Développement de projets">
      <formula>NOT(ISERROR(SEARCH("Développement de projets",I4)))</formula>
    </cfRule>
    <cfRule type="containsText" dxfId="77" priority="78" operator="containsText" text="Communications et revue de presse">
      <formula>NOT(ISERROR(SEARCH("Communications et revue de presse",I4)))</formula>
    </cfRule>
    <cfRule type="containsText" dxfId="76" priority="79" operator="containsText" text="Administration">
      <formula>NOT(ISERROR(SEARCH("Administration",I4)))</formula>
    </cfRule>
    <cfRule type="containsText" dxfId="75" priority="80" operator="containsText" text="Rencontres et représentations">
      <formula>NOT(ISERROR(SEARCH("Rencontres et représentations",I4)))</formula>
    </cfRule>
    <cfRule type="containsText" dxfId="74" priority="81" operator="containsText" text="Activités">
      <formula>NOT(ISERROR(SEARCH("Activités",I4)))</formula>
    </cfRule>
  </conditionalFormatting>
  <conditionalFormatting sqref="I4">
    <cfRule type="containsText" dxfId="73" priority="73" operator="containsText" text="Tables et comités">
      <formula>NOT(ISERROR(SEARCH("Tables et comités",I4)))</formula>
    </cfRule>
    <cfRule type="containsText" dxfId="72" priority="74" operator="containsText" text="Correspondances (lettres et appuis)">
      <formula>NOT(ISERROR(SEARCH("Correspondances (lettres et appuis)",I4)))</formula>
    </cfRule>
  </conditionalFormatting>
  <conditionalFormatting sqref="I5">
    <cfRule type="containsText" dxfId="71" priority="66" operator="containsText" text="Mémoires, avis et recommandations">
      <formula>NOT(ISERROR(SEARCH("Mémoires, avis et recommandations",I5)))</formula>
    </cfRule>
    <cfRule type="containsText" dxfId="70" priority="67" operator="containsText" text="Formation suivie">
      <formula>NOT(ISERROR(SEARCH("Formation suivie",I5)))</formula>
    </cfRule>
    <cfRule type="containsText" dxfId="69" priority="68" operator="containsText" text="Développement de projets">
      <formula>NOT(ISERROR(SEARCH("Développement de projets",I5)))</formula>
    </cfRule>
    <cfRule type="containsText" dxfId="68" priority="69" operator="containsText" text="Communications et revue de presse">
      <formula>NOT(ISERROR(SEARCH("Communications et revue de presse",I5)))</formula>
    </cfRule>
    <cfRule type="containsText" dxfId="67" priority="70" operator="containsText" text="Administration">
      <formula>NOT(ISERROR(SEARCH("Administration",I5)))</formula>
    </cfRule>
    <cfRule type="containsText" dxfId="66" priority="71" operator="containsText" text="Rencontres et représentations">
      <formula>NOT(ISERROR(SEARCH("Rencontres et représentations",I5)))</formula>
    </cfRule>
    <cfRule type="containsText" dxfId="65" priority="72" operator="containsText" text="Activités">
      <formula>NOT(ISERROR(SEARCH("Activités",I5)))</formula>
    </cfRule>
  </conditionalFormatting>
  <conditionalFormatting sqref="I5">
    <cfRule type="containsText" dxfId="64" priority="64" operator="containsText" text="Tables et comités">
      <formula>NOT(ISERROR(SEARCH("Tables et comités",I5)))</formula>
    </cfRule>
    <cfRule type="containsText" dxfId="63" priority="65" operator="containsText" text="Correspondances (lettres et appuis)">
      <formula>NOT(ISERROR(SEARCH("Correspondances (lettres et appuis)",I5)))</formula>
    </cfRule>
  </conditionalFormatting>
  <conditionalFormatting sqref="I6">
    <cfRule type="containsText" dxfId="62" priority="57" operator="containsText" text="Mémoires, avis et recommandations">
      <formula>NOT(ISERROR(SEARCH("Mémoires, avis et recommandations",I6)))</formula>
    </cfRule>
    <cfRule type="containsText" dxfId="61" priority="58" operator="containsText" text="Formation suivie">
      <formula>NOT(ISERROR(SEARCH("Formation suivie",I6)))</formula>
    </cfRule>
    <cfRule type="containsText" dxfId="60" priority="59" operator="containsText" text="Développement de projets">
      <formula>NOT(ISERROR(SEARCH("Développement de projets",I6)))</formula>
    </cfRule>
    <cfRule type="containsText" dxfId="59" priority="60" operator="containsText" text="Communications et revue de presse">
      <formula>NOT(ISERROR(SEARCH("Communications et revue de presse",I6)))</formula>
    </cfRule>
    <cfRule type="containsText" dxfId="58" priority="61" operator="containsText" text="Administration">
      <formula>NOT(ISERROR(SEARCH("Administration",I6)))</formula>
    </cfRule>
    <cfRule type="containsText" dxfId="57" priority="62" operator="containsText" text="Rencontres et représentations">
      <formula>NOT(ISERROR(SEARCH("Rencontres et représentations",I6)))</formula>
    </cfRule>
    <cfRule type="containsText" dxfId="56" priority="63" operator="containsText" text="Activités">
      <formula>NOT(ISERROR(SEARCH("Activités",I6)))</formula>
    </cfRule>
  </conditionalFormatting>
  <conditionalFormatting sqref="I6">
    <cfRule type="containsText" dxfId="55" priority="55" operator="containsText" text="Tables et comités">
      <formula>NOT(ISERROR(SEARCH("Tables et comités",I6)))</formula>
    </cfRule>
    <cfRule type="containsText" dxfId="54" priority="56" operator="containsText" text="Correspondances (lettres et appuis)">
      <formula>NOT(ISERROR(SEARCH("Correspondances (lettres et appuis)",I6)))</formula>
    </cfRule>
  </conditionalFormatting>
  <conditionalFormatting sqref="I7">
    <cfRule type="containsText" dxfId="53" priority="48" operator="containsText" text="Mémoires, avis et recommandations">
      <formula>NOT(ISERROR(SEARCH("Mémoires, avis et recommandations",I7)))</formula>
    </cfRule>
    <cfRule type="containsText" dxfId="52" priority="49" operator="containsText" text="Formation suivie">
      <formula>NOT(ISERROR(SEARCH("Formation suivie",I7)))</formula>
    </cfRule>
    <cfRule type="containsText" dxfId="51" priority="50" operator="containsText" text="Développement de projets">
      <formula>NOT(ISERROR(SEARCH("Développement de projets",I7)))</formula>
    </cfRule>
    <cfRule type="containsText" dxfId="50" priority="51" operator="containsText" text="Communications et revue de presse">
      <formula>NOT(ISERROR(SEARCH("Communications et revue de presse",I7)))</formula>
    </cfRule>
    <cfRule type="containsText" dxfId="49" priority="52" operator="containsText" text="Administration">
      <formula>NOT(ISERROR(SEARCH("Administration",I7)))</formula>
    </cfRule>
    <cfRule type="containsText" dxfId="48" priority="53" operator="containsText" text="Rencontres et représentations">
      <formula>NOT(ISERROR(SEARCH("Rencontres et représentations",I7)))</formula>
    </cfRule>
    <cfRule type="containsText" dxfId="47" priority="54" operator="containsText" text="Activités">
      <formula>NOT(ISERROR(SEARCH("Activités",I7)))</formula>
    </cfRule>
  </conditionalFormatting>
  <conditionalFormatting sqref="I7">
    <cfRule type="containsText" dxfId="46" priority="46" operator="containsText" text="Tables et comités">
      <formula>NOT(ISERROR(SEARCH("Tables et comités",I7)))</formula>
    </cfRule>
    <cfRule type="containsText" dxfId="45" priority="47" operator="containsText" text="Correspondances (lettres et appuis)">
      <formula>NOT(ISERROR(SEARCH("Correspondances (lettres et appuis)",I7)))</formula>
    </cfRule>
  </conditionalFormatting>
  <conditionalFormatting sqref="I8">
    <cfRule type="containsText" dxfId="44" priority="39" operator="containsText" text="Mémoires, avis et recommandations">
      <formula>NOT(ISERROR(SEARCH("Mémoires, avis et recommandations",I8)))</formula>
    </cfRule>
    <cfRule type="containsText" dxfId="43" priority="40" operator="containsText" text="Formation suivie">
      <formula>NOT(ISERROR(SEARCH("Formation suivie",I8)))</formula>
    </cfRule>
    <cfRule type="containsText" dxfId="42" priority="41" operator="containsText" text="Développement de projets">
      <formula>NOT(ISERROR(SEARCH("Développement de projets",I8)))</formula>
    </cfRule>
    <cfRule type="containsText" dxfId="41" priority="42" operator="containsText" text="Communications et revue de presse">
      <formula>NOT(ISERROR(SEARCH("Communications et revue de presse",I8)))</formula>
    </cfRule>
    <cfRule type="containsText" dxfId="40" priority="43" operator="containsText" text="Administration">
      <formula>NOT(ISERROR(SEARCH("Administration",I8)))</formula>
    </cfRule>
    <cfRule type="containsText" dxfId="39" priority="44" operator="containsText" text="Rencontres et représentations">
      <formula>NOT(ISERROR(SEARCH("Rencontres et représentations",I8)))</formula>
    </cfRule>
    <cfRule type="containsText" dxfId="38" priority="45" operator="containsText" text="Activités">
      <formula>NOT(ISERROR(SEARCH("Activités",I8)))</formula>
    </cfRule>
  </conditionalFormatting>
  <conditionalFormatting sqref="I8">
    <cfRule type="containsText" dxfId="37" priority="37" operator="containsText" text="Tables et comités">
      <formula>NOT(ISERROR(SEARCH("Tables et comités",I8)))</formula>
    </cfRule>
    <cfRule type="containsText" dxfId="36" priority="38" operator="containsText" text="Correspondances (lettres et appuis)">
      <formula>NOT(ISERROR(SEARCH("Correspondances (lettres et appuis)",I8)))</formula>
    </cfRule>
  </conditionalFormatting>
  <conditionalFormatting sqref="I9">
    <cfRule type="containsText" dxfId="35" priority="30" operator="containsText" text="Mémoires, avis et recommandations">
      <formula>NOT(ISERROR(SEARCH("Mémoires, avis et recommandations",I9)))</formula>
    </cfRule>
    <cfRule type="containsText" dxfId="34" priority="31" operator="containsText" text="Formation suivie">
      <formula>NOT(ISERROR(SEARCH("Formation suivie",I9)))</formula>
    </cfRule>
    <cfRule type="containsText" dxfId="33" priority="32" operator="containsText" text="Développement de projets">
      <formula>NOT(ISERROR(SEARCH("Développement de projets",I9)))</formula>
    </cfRule>
    <cfRule type="containsText" dxfId="32" priority="33" operator="containsText" text="Communications et revue de presse">
      <formula>NOT(ISERROR(SEARCH("Communications et revue de presse",I9)))</formula>
    </cfRule>
    <cfRule type="containsText" dxfId="31" priority="34" operator="containsText" text="Administration">
      <formula>NOT(ISERROR(SEARCH("Administration",I9)))</formula>
    </cfRule>
    <cfRule type="containsText" dxfId="30" priority="35" operator="containsText" text="Rencontres et représentations">
      <formula>NOT(ISERROR(SEARCH("Rencontres et représentations",I9)))</formula>
    </cfRule>
    <cfRule type="containsText" dxfId="29" priority="36" operator="containsText" text="Activités">
      <formula>NOT(ISERROR(SEARCH("Activités",I9)))</formula>
    </cfRule>
  </conditionalFormatting>
  <conditionalFormatting sqref="I9">
    <cfRule type="containsText" dxfId="28" priority="28" operator="containsText" text="Tables et comités">
      <formula>NOT(ISERROR(SEARCH("Tables et comités",I9)))</formula>
    </cfRule>
    <cfRule type="containsText" dxfId="27" priority="29" operator="containsText" text="Correspondances (lettres et appuis)">
      <formula>NOT(ISERROR(SEARCH("Correspondances (lettres et appuis)",I9)))</formula>
    </cfRule>
  </conditionalFormatting>
  <conditionalFormatting sqref="I10">
    <cfRule type="containsText" dxfId="26" priority="21" operator="containsText" text="Mémoires, avis et recommandations">
      <formula>NOT(ISERROR(SEARCH("Mémoires, avis et recommandations",I10)))</formula>
    </cfRule>
    <cfRule type="containsText" dxfId="25" priority="22" operator="containsText" text="Formation suivie">
      <formula>NOT(ISERROR(SEARCH("Formation suivie",I10)))</formula>
    </cfRule>
    <cfRule type="containsText" dxfId="24" priority="23" operator="containsText" text="Développement de projets">
      <formula>NOT(ISERROR(SEARCH("Développement de projets",I10)))</formula>
    </cfRule>
    <cfRule type="containsText" dxfId="23" priority="24" operator="containsText" text="Communications et revue de presse">
      <formula>NOT(ISERROR(SEARCH("Communications et revue de presse",I10)))</formula>
    </cfRule>
    <cfRule type="containsText" dxfId="22" priority="25" operator="containsText" text="Administration">
      <formula>NOT(ISERROR(SEARCH("Administration",I10)))</formula>
    </cfRule>
    <cfRule type="containsText" dxfId="21" priority="26" operator="containsText" text="Rencontres et représentations">
      <formula>NOT(ISERROR(SEARCH("Rencontres et représentations",I10)))</formula>
    </cfRule>
    <cfRule type="containsText" dxfId="20" priority="27" operator="containsText" text="Activités">
      <formula>NOT(ISERROR(SEARCH("Activités",I10)))</formula>
    </cfRule>
  </conditionalFormatting>
  <conditionalFormatting sqref="I10">
    <cfRule type="containsText" dxfId="19" priority="19" operator="containsText" text="Tables et comités">
      <formula>NOT(ISERROR(SEARCH("Tables et comités",I10)))</formula>
    </cfRule>
    <cfRule type="containsText" dxfId="18" priority="20" operator="containsText" text="Correspondances (lettres et appuis)">
      <formula>NOT(ISERROR(SEARCH("Correspondances (lettres et appuis)",I10)))</formula>
    </cfRule>
  </conditionalFormatting>
  <conditionalFormatting sqref="I11">
    <cfRule type="containsText" dxfId="17" priority="12" operator="containsText" text="Mémoires, avis et recommandations">
      <formula>NOT(ISERROR(SEARCH("Mémoires, avis et recommandations",I11)))</formula>
    </cfRule>
    <cfRule type="containsText" dxfId="16" priority="13" operator="containsText" text="Formation suivie">
      <formula>NOT(ISERROR(SEARCH("Formation suivie",I11)))</formula>
    </cfRule>
    <cfRule type="containsText" dxfId="15" priority="14" operator="containsText" text="Développement de projets">
      <formula>NOT(ISERROR(SEARCH("Développement de projets",I11)))</formula>
    </cfRule>
    <cfRule type="containsText" dxfId="14" priority="15" operator="containsText" text="Communications et revue de presse">
      <formula>NOT(ISERROR(SEARCH("Communications et revue de presse",I11)))</formula>
    </cfRule>
    <cfRule type="containsText" dxfId="13" priority="16" operator="containsText" text="Administration">
      <formula>NOT(ISERROR(SEARCH("Administration",I11)))</formula>
    </cfRule>
    <cfRule type="containsText" dxfId="12" priority="17" operator="containsText" text="Rencontres et représentations">
      <formula>NOT(ISERROR(SEARCH("Rencontres et représentations",I11)))</formula>
    </cfRule>
    <cfRule type="containsText" dxfId="11" priority="18" operator="containsText" text="Activités">
      <formula>NOT(ISERROR(SEARCH("Activités",I11)))</formula>
    </cfRule>
  </conditionalFormatting>
  <conditionalFormatting sqref="I11">
    <cfRule type="containsText" dxfId="10" priority="11" operator="containsText" text="Correspondances (lettres et appuis)">
      <formula>NOT(ISERROR(SEARCH("Correspondances (lettres et appuis)",I11)))</formula>
    </cfRule>
  </conditionalFormatting>
  <conditionalFormatting sqref="I11 D200">
    <cfRule type="containsText" dxfId="9" priority="10" operator="containsText" text="Tables et comités">
      <formula>NOT(ISERROR(SEARCH("Tables et comités",D11)))</formula>
    </cfRule>
  </conditionalFormatting>
  <conditionalFormatting sqref="D40:E40">
    <cfRule type="containsText" dxfId="8" priority="3" operator="containsText" text="Mémoires, avis et recommandations">
      <formula>NOT(ISERROR(SEARCH("Mémoires, avis et recommandations",D40)))</formula>
    </cfRule>
    <cfRule type="containsText" dxfId="7" priority="4" operator="containsText" text="Formation suivie">
      <formula>NOT(ISERROR(SEARCH("Formation suivie",D40)))</formula>
    </cfRule>
    <cfRule type="containsText" dxfId="6" priority="5" operator="containsText" text="Développement de projets">
      <formula>NOT(ISERROR(SEARCH("Développement de projets",D40)))</formula>
    </cfRule>
    <cfRule type="containsText" dxfId="5" priority="6" operator="containsText" text="Communications et revue de presse">
      <formula>NOT(ISERROR(SEARCH("Communications et revue de presse",D40)))</formula>
    </cfRule>
    <cfRule type="containsText" dxfId="4" priority="7" operator="containsText" text="Administration">
      <formula>NOT(ISERROR(SEARCH("Administration",D40)))</formula>
    </cfRule>
    <cfRule type="containsText" dxfId="3" priority="8" operator="containsText" text="Rencontres et représentations">
      <formula>NOT(ISERROR(SEARCH("Rencontres et représentations",D40)))</formula>
    </cfRule>
    <cfRule type="containsText" dxfId="2" priority="9" operator="containsText" text="Activités">
      <formula>NOT(ISERROR(SEARCH("Activités",D40)))</formula>
    </cfRule>
  </conditionalFormatting>
  <conditionalFormatting sqref="D40">
    <cfRule type="containsText" dxfId="1" priority="1" operator="containsText" text="Tables et comités">
      <formula>NOT(ISERROR(SEARCH("Tables et comités",D40)))</formula>
    </cfRule>
    <cfRule type="containsText" dxfId="0" priority="2" operator="containsText" text="Correspondances (lettres et appuis)">
      <formula>NOT(ISERROR(SEARCH("Correspondances (lettres et appuis)",D40)))</formula>
    </cfRule>
  </conditionalFormatting>
  <dataValidations count="2">
    <dataValidation type="list" allowBlank="1" showInputMessage="1" showErrorMessage="1" sqref="I3:I11 D3:D100">
      <mc:AlternateContent xmlns:x12ac="http://schemas.microsoft.com/office/spreadsheetml/2011/1/ac" xmlns:mc="http://schemas.openxmlformats.org/markup-compatibility/2006">
        <mc:Choice Requires="x12ac">
          <x12ac:list>Administration,Activités et outils,Communications et revue de presse,Rencontres et représentations,Développement de projets,Formation suivie,"Mémoires, avis et recommandations",Correspondances (lettres et appuis),Tables et comités</x12ac:list>
        </mc:Choice>
        <mc:Fallback>
          <formula1>"Administration,Activités et outils,Communications et revue de presse,Rencontres et représentations,Développement de projets,Formation suivie,Mémoires, avis et recommandations,Correspondances (lettres et appuis),Tables et comités"</formula1>
        </mc:Fallback>
      </mc:AlternateContent>
    </dataValidation>
    <dataValidation type="list" allowBlank="1" showInputMessage="1" showErrorMessage="1" sqref="E3:E100">
      <mc:AlternateContent xmlns:x12ac="http://schemas.microsoft.com/office/spreadsheetml/2011/1/ac" xmlns:mc="http://schemas.openxmlformats.org/markup-compatibility/2006">
        <mc:Choice Requires="x12ac">
          <x12ac:list>DD,"CC, énergie",Qualité de l'air,Domaine hydrique,MR,Milieu agricole,Milieu industriel,Lieux contaminés,Matières dangereuses et pesticides,Écologie et conservation (biodiversité),Transport et aménagement,Autres</x12ac:list>
        </mc:Choice>
        <mc:Fallback>
          <formula1>"DD,CC, énergie,Qualité de l'air,Domaine hydrique,MR,Milieu agricole,Milieu industriel,Lieux contaminés,Matières dangereuses et pesticides,Écologie et conservation (biodiversité),Transport et aménagement,Autres"</formula1>
        </mc:Fallback>
      </mc:AlternateContent>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avril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dc:creator>
  <cp:lastModifiedBy>Utilisateur Windows</cp:lastModifiedBy>
  <dcterms:created xsi:type="dcterms:W3CDTF">2019-03-12T16:00:40Z</dcterms:created>
  <dcterms:modified xsi:type="dcterms:W3CDTF">2019-05-07T20:16:15Z</dcterms:modified>
</cp:coreProperties>
</file>