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dministration\Rapport activites courantes\2019-2020\"/>
    </mc:Choice>
  </mc:AlternateContent>
  <bookViews>
    <workbookView xWindow="0" yWindow="0" windowWidth="28800" windowHeight="11730"/>
  </bookViews>
  <sheets>
    <sheet name="juillet 2019" sheetId="5" r:id="rId1"/>
  </sheets>
  <definedNames>
    <definedName name="_xlnm._FilterDatabase" localSheetId="0" hidden="1">'juillet 2019'!$A$1:$G$1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5" l="1"/>
  <c r="J10" i="5"/>
  <c r="J9" i="5"/>
  <c r="J8" i="5"/>
  <c r="J7" i="5"/>
  <c r="J6" i="5"/>
  <c r="J5" i="5"/>
  <c r="J4" i="5"/>
  <c r="J3" i="5"/>
  <c r="J12" i="5" l="1"/>
</calcChain>
</file>

<file path=xl/sharedStrings.xml><?xml version="1.0" encoding="utf-8"?>
<sst xmlns="http://schemas.openxmlformats.org/spreadsheetml/2006/main" count="212" uniqueCount="115">
  <si>
    <t>Catégorie</t>
  </si>
  <si>
    <t>Administration</t>
  </si>
  <si>
    <t>Communications et revue de presse</t>
  </si>
  <si>
    <t>Développement de projets</t>
  </si>
  <si>
    <t>Formation suivie</t>
  </si>
  <si>
    <t>Nbr</t>
  </si>
  <si>
    <t>Total</t>
  </si>
  <si>
    <t>Rencontres et représentations</t>
  </si>
  <si>
    <t>Activités et outils</t>
  </si>
  <si>
    <t>Mémoires, avis et recommandations</t>
  </si>
  <si>
    <t>Correspondances (lettres et appuis)</t>
  </si>
  <si>
    <t>Tables et comités</t>
  </si>
  <si>
    <t>Info demandée</t>
  </si>
  <si>
    <t>Nom du média, titre de l’article, lien Web, nom du chroniqueur (s’il y a lieu dans le cadre de : ))</t>
  </si>
  <si>
    <t>Information du projet (s’il y a lieu : sujet de la rencontre, partenaires du projet)</t>
  </si>
  <si>
    <t>Titre de l’activité, organisé par, portant sur, public cible (s’il y a lieu dans le cadre de : )) / Type d'outils, portant sur, public cible (s’il y a lieu dans le cadre de : ))</t>
  </si>
  <si>
    <t>Représentations (sujet de la rencontre) / Partenariat (sujet du partenariat)</t>
  </si>
  <si>
    <t>Formation de (quel organisme ou institution), titre de la formation, formateur : (nom, fonction)</t>
  </si>
  <si>
    <t>Nom de la consultation, l’organisme qui chapeaute cette consultation, l’objet de celle-ci, nos recommandations (s’il y a lieu), le public ciblé par cette consultation</t>
  </si>
  <si>
    <t>Nom du projet, nom et titre de la personne à qui nous transmettons la communication</t>
  </si>
  <si>
    <t>-</t>
  </si>
  <si>
    <t>Nom du comité, sujets abordés</t>
  </si>
  <si>
    <t>MF</t>
  </si>
  <si>
    <t>MR</t>
  </si>
  <si>
    <t>DD</t>
  </si>
  <si>
    <t>TAL</t>
  </si>
  <si>
    <t>Autres</t>
  </si>
  <si>
    <t>Environnement Mauricie</t>
  </si>
  <si>
    <t>DB</t>
  </si>
  <si>
    <t>Transport et aménagement</t>
  </si>
  <si>
    <t>ECM+</t>
  </si>
  <si>
    <t>LD</t>
  </si>
  <si>
    <t>Roulons électrique</t>
  </si>
  <si>
    <t>PRMHH</t>
  </si>
  <si>
    <r>
      <rPr>
        <b/>
        <sz val="10"/>
        <color theme="0"/>
        <rFont val="Tahoma"/>
        <family val="2"/>
      </rPr>
      <t>Quand</t>
    </r>
    <r>
      <rPr>
        <sz val="8"/>
        <color theme="0"/>
        <rFont val="Tahoma"/>
        <family val="2"/>
      </rPr>
      <t xml:space="preserve"> (jj-mm-aaaa)</t>
    </r>
  </si>
  <si>
    <r>
      <rPr>
        <b/>
        <sz val="10"/>
        <color theme="0"/>
        <rFont val="Tahoma"/>
        <family val="2"/>
      </rPr>
      <t>Quoi</t>
    </r>
    <r>
      <rPr>
        <sz val="10"/>
        <color theme="0"/>
        <rFont val="Tahoma"/>
        <family val="2"/>
      </rPr>
      <t xml:space="preserve"> </t>
    </r>
    <r>
      <rPr>
        <sz val="8"/>
        <color theme="0"/>
        <rFont val="Tahoma"/>
        <family val="2"/>
      </rPr>
      <t>(Ex.: PNPE, SLP, etc.)</t>
    </r>
  </si>
  <si>
    <r>
      <rPr>
        <b/>
        <sz val="10"/>
        <color theme="0"/>
        <rFont val="Tahoma"/>
        <family val="2"/>
      </rPr>
      <t>Qui</t>
    </r>
    <r>
      <rPr>
        <sz val="10"/>
        <color theme="0"/>
        <rFont val="Tahoma"/>
        <family val="2"/>
      </rPr>
      <t xml:space="preserve"> </t>
    </r>
    <r>
      <rPr>
        <sz val="8"/>
        <color theme="0"/>
        <rFont val="Tahoma"/>
        <family val="2"/>
      </rPr>
      <t>(Initales)</t>
    </r>
  </si>
  <si>
    <r>
      <rPr>
        <b/>
        <sz val="10"/>
        <color theme="0"/>
        <rFont val="Tahoma"/>
        <family val="2"/>
      </rPr>
      <t>Catégorie</t>
    </r>
    <r>
      <rPr>
        <sz val="10"/>
        <color theme="0"/>
        <rFont val="Tahoma"/>
        <family val="2"/>
      </rPr>
      <t xml:space="preserve"> </t>
    </r>
    <r>
      <rPr>
        <sz val="8"/>
        <color theme="0"/>
        <rFont val="Tahoma"/>
        <family val="2"/>
      </rPr>
      <t>(Liste déroulante)</t>
    </r>
  </si>
  <si>
    <r>
      <rPr>
        <b/>
        <sz val="10"/>
        <color theme="0"/>
        <rFont val="Tahoma"/>
        <family val="2"/>
      </rPr>
      <t>Enjeux</t>
    </r>
    <r>
      <rPr>
        <sz val="10"/>
        <color theme="0"/>
        <rFont val="Tahoma"/>
        <family val="2"/>
      </rPr>
      <t xml:space="preserve"> </t>
    </r>
    <r>
      <rPr>
        <sz val="8"/>
        <color theme="0"/>
        <rFont val="Tahoma"/>
        <family val="2"/>
      </rPr>
      <t>(Liste déroulante)</t>
    </r>
  </si>
  <si>
    <r>
      <rPr>
        <b/>
        <sz val="10"/>
        <color theme="0"/>
        <rFont val="Tahoma"/>
        <family val="2"/>
      </rPr>
      <t>Autres participants</t>
    </r>
    <r>
      <rPr>
        <sz val="10"/>
        <color theme="0"/>
        <rFont val="Tahoma"/>
        <family val="2"/>
      </rPr>
      <t xml:space="preserve"> </t>
    </r>
    <r>
      <rPr>
        <sz val="8"/>
        <color theme="0"/>
        <rFont val="Tahoma"/>
        <family val="2"/>
      </rPr>
      <t>(Prénom nom, rôle, organisation)</t>
    </r>
  </si>
  <si>
    <r>
      <rPr>
        <b/>
        <sz val="10"/>
        <color theme="0"/>
        <rFont val="Tahoma"/>
        <family val="2"/>
      </rPr>
      <t>Descriptif</t>
    </r>
    <r>
      <rPr>
        <sz val="10"/>
        <color theme="0"/>
        <rFont val="Tahoma"/>
        <family val="2"/>
      </rPr>
      <t xml:space="preserve"> </t>
    </r>
    <r>
      <rPr>
        <sz val="8"/>
        <color theme="0"/>
        <rFont val="Tahoma"/>
        <family val="2"/>
      </rPr>
      <t>(Voir contenu demandé dans tableau (--&gt;)</t>
    </r>
  </si>
  <si>
    <t>CLeg</t>
  </si>
  <si>
    <t>Domaine hydrique</t>
  </si>
  <si>
    <t>CC, énergie</t>
  </si>
  <si>
    <t>PNPE</t>
  </si>
  <si>
    <t>12-07-2019</t>
  </si>
  <si>
    <t>11-07-2019</t>
  </si>
  <si>
    <t>26-07-2019</t>
  </si>
  <si>
    <t>03-07-2019</t>
  </si>
  <si>
    <t>Luc Girard et Sébastien Coulombe (ARBEC)</t>
  </si>
  <si>
    <t>Rencontre d'entreprise visant à présenter le projet et collecter des données. M. Coulombe valide auprès de ses patrons leur intérêt à adhérer au projet.</t>
  </si>
  <si>
    <t>Guylaine Perron, Directrice générale Fonds Mauricie</t>
  </si>
  <si>
    <r>
      <t xml:space="preserve">Prendre des informations sur le Fonds communautaire d’emprunt de la Mauricie.  (Taux intérêt 1 an : 3,15 % / Risque : Fonds non garantis /Délai de retrait : placement minimum de 1 an) </t>
    </r>
    <r>
      <rPr>
        <b/>
        <sz val="10"/>
        <color theme="1"/>
        <rFont val="Tahoma"/>
        <family val="2"/>
      </rPr>
      <t>Option non retenue</t>
    </r>
  </si>
  <si>
    <t>15-07-2019</t>
  </si>
  <si>
    <t>Le fonds de réserve de 25 000 $ a été placé à la Caisse Desjardins (Taux intérêt : 1 % (sujet à changement)  / Risque : placement garanti / Délais de retrait : en tout temps)</t>
  </si>
  <si>
    <t>02-07-2019</t>
  </si>
  <si>
    <t>Chantale Rouleau (ministre déléguée Transport), Gaétan Boivin (Port TR), Mario de Tilly (IDÉ), Jean Lamarche (maire TR), Pierre Magnan (prof-UQTR), Jean-François Audy (prof-UQTR), Simon Allaire (député Maskinongé), etc.</t>
  </si>
  <si>
    <t>Rencontre avec la ministre déléguée au transport, Chantal Rouleau, pour la révision de la stratégie maritime et du Projet Saint-Laurent. Table ronde pour donner des idées sur des orientations et des projets. J'ai fait ressortir les enjeux suivants: difficulté d'appliquer certaines réglementation (bandes riveraines, culture dans le littoral), importance de retrouver l'économie circulaire et les symbioses industrielles dans les futures orientations de la stratégie maritime et de réfléchir à des solutions d'accompagnement pour les municipalités afin de limiter les rejets d'eaux usées dans l'environnement.</t>
  </si>
  <si>
    <t>SADC de la MRC de Maskinongé, autres SADC de la Mauricie, entreprises, producteurs agricoles, etc.</t>
  </si>
  <si>
    <t>AGA de la SADC de la MRC de Maskinongé, bilan de l'année et départ professionnel de la directrice générale Julie Lemieux.</t>
  </si>
  <si>
    <t xml:space="preserve">SADC de la MRC de Maskinongé (Karine Langlais + Pascal Baril-Sabourin), </t>
  </si>
  <si>
    <t>LD, DB</t>
  </si>
  <si>
    <t>Rencontre pour présenter nos projets et voir les arrimages possibles (formations sur les changements climatiques au milieu municipal, essais routiers de VÉ, embauche d'une ressource-partagée à la fin de l'été, etc.)</t>
  </si>
  <si>
    <t>04-07-2019</t>
  </si>
  <si>
    <t>Cindy Provencher (Fondation TR Durable)</t>
  </si>
  <si>
    <t>Partage d'expérience sur les outils de planification stratégique et de communications développés par chacun de nos organismes, discussion sur les bonnes pratiques en gestion des ressources humaines</t>
  </si>
  <si>
    <t>05-07-2019</t>
  </si>
  <si>
    <t>Charles Villeneuve, enquêteur (DGEQ)</t>
  </si>
  <si>
    <t>Dépôt du dossier contenant les informations sous enquête par le DGEQ au sujet d'activité de promotion des engagements des candidats à l'élection de 2018 sur nos plateformes web. Accusé de réception, un jugement sera émis dans les prochaines semaines.</t>
  </si>
  <si>
    <t>09-07-2019</t>
  </si>
  <si>
    <t>Fondation TR Durable, Ville de TR (élus + fonctionnaires), Distillerie Wabasso, etc.</t>
  </si>
  <si>
    <t>5 à 7 pour lancer la nouvelle identité visuelle et présenter les travaux de la planification stratégique.</t>
  </si>
  <si>
    <t>10-07-2019</t>
  </si>
  <si>
    <t>Maxime Vincent (Distillerie Wabasso)</t>
  </si>
  <si>
    <t>Visite d'entreprise dans le cadre d'ECM+ pour évaluer le potentiel de valorisation en fonction des extrants, des inttrants et des procédés.</t>
  </si>
  <si>
    <t>IDÉ Trois-Rivières</t>
  </si>
  <si>
    <t>Sondage en ligne produit par IDÉ TR ayant pour question principale: Trifluviens, quelles devraient être les priorités économiques de votre ville? Plusieurs questions portant sur l'importance de l'environnement dans les priorités de la Ville y figuraient.</t>
  </si>
  <si>
    <t>16-07-2019</t>
  </si>
  <si>
    <t>Sylvie Gamache, Yves Groleau (RGMRM), François Jacques (CIUSSS MCQ)</t>
  </si>
  <si>
    <t>Discussion sur les orientations en développement durable à venir pour le CIUSSS et des démarches pour trouver des déboucher et optimiser la valorisation des matières résiduelles (champs bleus, plastiques, matières organiques, etc.)</t>
  </si>
  <si>
    <t>André Desjardins (SADC de la MRC de Maskinongé)</t>
  </si>
  <si>
    <t>Rencontre de DG à DG pour présenter EM et les projets en cours, notamment ECM+; entente pour engager une ressource-partagée à la fin de l'été (remplacement de Thierry pendant le 2e congé parental + remplacement de Marie-Pier Bédard).</t>
  </si>
  <si>
    <t>17-07-2019</t>
  </si>
  <si>
    <t>Maxime Vincent (Distillerie Wabasso), Dominic Thibeault (V3R), Robert Dussault (V3R), Cindy Provencher (Fondation TR Durable)</t>
  </si>
  <si>
    <t>Rencontre pour explorer la faisabilité d'un projet pilote pour valoriser les matières organiques de la Distillerie Wabasso à titre de fertilisant agricole.</t>
  </si>
  <si>
    <t>Simon Thibault (Nemaska Lithium)</t>
  </si>
  <si>
    <t>OBVRLY, SAMBBA, BVSM, Comité ZIP Les Deux Rives</t>
  </si>
  <si>
    <t>Réunion en vue de finaliser le dépôt des offres de service pour les MRC afin de réaliser les PRMHH.</t>
  </si>
  <si>
    <t>23-07-2019</t>
  </si>
  <si>
    <t>Viande Lafrance</t>
  </si>
  <si>
    <t>22-07-2019</t>
  </si>
  <si>
    <t>Arrêt de travail pour un congé de maladie.</t>
  </si>
  <si>
    <t>24-07-2019</t>
  </si>
  <si>
    <t>Gaétan Boivin, Sara Dubé, Geneviève Allard (Port de Trois-Rivières)</t>
  </si>
  <si>
    <t>Présentation du projet ECM+ afin de recruter le Port à titre d'adhérant et de collaborateur. Proposition d'intégrer une conférence sur l'économie circulaire donnée par notre équipe lors de leur programmation de conférence à l'automne pour les entreprises locatrices du port.</t>
  </si>
  <si>
    <t>25-07-2019</t>
  </si>
  <si>
    <t>André Lavoie (président)</t>
  </si>
  <si>
    <t>Dîner de suivi des dossiers avec le président du CA.</t>
  </si>
  <si>
    <t>André Lavoie (Roulons VERT) et Julie Gagnon (communication)</t>
  </si>
  <si>
    <t>Rencontre pour préparer les deux prochains essais routiers de VÉ.</t>
  </si>
  <si>
    <t>Maxime Vincent (Distillerie Wabasso), Alain Fabrice Dapnet (Fondation TR Durable)</t>
  </si>
  <si>
    <t>2e visite d'entreprise pour cartographier l'ensemble des procédés.</t>
  </si>
  <si>
    <t>30-07-2019</t>
  </si>
  <si>
    <t>Martino Vidot (Fondation TR Durable)</t>
  </si>
  <si>
    <t>Exploration des arrimages et collaboration possible entre la démarche de certification de développement durable des entreprises et le projet ECM+</t>
  </si>
  <si>
    <t>Guy Rousseau (SSJB Mauricie)</t>
  </si>
  <si>
    <t>Rencontre pour solliciter l'avis d'un autre DG dans la gestion de certains dossiers.</t>
  </si>
  <si>
    <t>31-07-2019</t>
  </si>
  <si>
    <t>PECC 2030</t>
  </si>
  <si>
    <t>Éric Perreault (CRE Centre-du-Québec), Isabelle Bonsant (RNCREQ)</t>
  </si>
  <si>
    <t>Préparation de la tournée ministérielle pour le Plan d'électrification et des changements climatiques 2020-2030 pour laquelle le RNCREQ et la Fédération des Chambres de commerces ont été sollicité pour organiser des activités régionales et mobiliser les leaders locaux.</t>
  </si>
  <si>
    <t>31-072019</t>
  </si>
  <si>
    <t>Éric Perreault (CRE Centre-du-Québec)</t>
  </si>
  <si>
    <t>Discussion concernant nos préoccupations concernant le projetBécancour.ag (construction d'une usine de production de méthanol et d'urée à Bécancour). Réflexions sur un plan de match pour la préparation de la présentation qu'Éric Perreault et CLeg réaliseront lors de la rencontre du 16 septembre 2019 qui réuniera les CA des CRE Centre-du-Québec et Mauricie. Rappel : l'objectif de cette rencontre est de présenter le projetBécancour.ag aux membres des CA (= présentation réalisée par les promoteurs du projet + présentation réalisée par les chargés de projets des deux CRE mentionnés au-dessus).</t>
  </si>
  <si>
    <t>Arrêt de travail pour un congé de paternité.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</si>
</sst>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theme="1"/>
      <name val="Calibri"/>
      <family val="2"/>
      <scheme val="minor"/>
    </font>
    <font>
      <sz val="10"/>
      <color theme="1"/>
      <name val="Tahoma"/>
      <family val="2"/>
    </font>
    <font>
      <sz val="10"/>
      <color theme="0"/>
      <name val="Tahoma"/>
      <family val="2"/>
    </font>
    <font>
      <b/>
      <sz val="18"/>
      <color theme="1"/>
      <name val="Tahoma"/>
      <family val="2"/>
    </font>
    <font>
      <sz val="18"/>
      <color theme="1"/>
      <name val="Tahoma"/>
      <family val="2"/>
    </font>
    <font>
      <sz val="8"/>
      <color theme="0"/>
      <name val="Tahoma"/>
      <family val="2"/>
    </font>
    <font>
      <b/>
      <sz val="10"/>
      <color theme="0"/>
      <name val="Tahoma"/>
      <family val="2"/>
    </font>
    <font>
      <b/>
      <sz val="10"/>
      <color theme="1"/>
      <name val="Tahoma"/>
      <family val="2"/>
    </font>
  </fonts>
  <fills count="4">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horizontal="left" vertical="center"/>
    </xf>
    <xf numFmtId="15" fontId="1" fillId="0" borderId="0" xfId="0" applyNumberFormat="1" applyFont="1" applyAlignment="1">
      <alignment horizontal="left" vertical="center" wrapText="1"/>
    </xf>
    <xf numFmtId="0" fontId="1" fillId="0" borderId="0" xfId="0" applyFont="1" applyAlignment="1">
      <alignment horizontal="left" vertical="center" wrapText="1"/>
    </xf>
    <xf numFmtId="15" fontId="1" fillId="0" borderId="0" xfId="0" applyNumberFormat="1" applyFont="1" applyAlignment="1">
      <alignment horizontal="left" vertical="center"/>
    </xf>
    <xf numFmtId="0" fontId="2" fillId="2"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left" vertical="center" wrapText="1"/>
    </xf>
    <xf numFmtId="1" fontId="1" fillId="0" borderId="0" xfId="0" applyNumberFormat="1" applyFont="1" applyAlignment="1">
      <alignment horizontal="left" vertical="center" wrapText="1"/>
    </xf>
    <xf numFmtId="164" fontId="1" fillId="0" borderId="1" xfId="0" applyNumberFormat="1" applyFont="1" applyBorder="1" applyAlignment="1">
      <alignment horizontal="left" vertical="center" wrapText="1"/>
    </xf>
    <xf numFmtId="0" fontId="3" fillId="0" borderId="0" xfId="0" applyFont="1" applyAlignment="1">
      <alignment horizontal="right" vertical="top" wrapText="1"/>
    </xf>
    <xf numFmtId="0" fontId="4" fillId="0" borderId="0" xfId="0" applyFont="1" applyAlignment="1">
      <alignment horizontal="center" vertical="top"/>
    </xf>
    <xf numFmtId="0" fontId="2"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164" fontId="2" fillId="2" borderId="3" xfId="0" applyNumberFormat="1" applyFont="1" applyFill="1" applyBorder="1" applyAlignment="1">
      <alignment horizontal="left" vertical="center"/>
    </xf>
    <xf numFmtId="0" fontId="1" fillId="0" borderId="0" xfId="0" applyFont="1" applyBorder="1" applyAlignment="1">
      <alignment horizontal="left" vertical="center" wrapText="1"/>
    </xf>
    <xf numFmtId="0" fontId="1" fillId="0" borderId="1" xfId="0" applyFont="1" applyFill="1" applyBorder="1" applyAlignment="1">
      <alignment horizontal="left" vertical="center"/>
    </xf>
    <xf numFmtId="0" fontId="1" fillId="0" borderId="3" xfId="0" applyFont="1" applyBorder="1" applyAlignment="1">
      <alignment horizontal="left"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cellXfs>
  <cellStyles count="1">
    <cellStyle name="Normal" xfId="0" builtinId="0"/>
  </cellStyles>
  <dxfs count="108">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330"/>
  <sheetViews>
    <sheetView tabSelected="1" zoomScaleNormal="100" workbookViewId="0">
      <pane ySplit="1" topLeftCell="A2" activePane="bottomLeft" state="frozen"/>
      <selection pane="bottomLeft" activeCell="F26" sqref="F26"/>
    </sheetView>
  </sheetViews>
  <sheetFormatPr baseColWidth="10" defaultColWidth="11.42578125" defaultRowHeight="12.75" x14ac:dyDescent="0.25"/>
  <cols>
    <col min="1" max="1" width="13.42578125" style="1" bestFit="1" customWidth="1"/>
    <col min="2" max="2" width="22.28515625" style="1" customWidth="1"/>
    <col min="3" max="3" width="9.7109375" style="1" customWidth="1"/>
    <col min="4" max="4" width="16.7109375" style="1" bestFit="1" customWidth="1"/>
    <col min="5" max="5" width="16.7109375" style="1" customWidth="1"/>
    <col min="6" max="6" width="46.5703125" style="1" customWidth="1"/>
    <col min="7" max="7" width="99.28515625" style="1" customWidth="1"/>
    <col min="8" max="8" width="2.28515625" style="1" customWidth="1"/>
    <col min="9" max="9" width="19.42578125" style="3" customWidth="1"/>
    <col min="10" max="10" width="4" style="1" bestFit="1" customWidth="1"/>
    <col min="11" max="11" width="4.85546875" style="1" customWidth="1"/>
    <col min="12" max="12" width="51" style="3" customWidth="1"/>
    <col min="13" max="16384" width="11.42578125" style="1"/>
  </cols>
  <sheetData>
    <row r="1" spans="1:12" ht="73.5" customHeight="1" x14ac:dyDescent="0.25">
      <c r="A1" s="15" t="s">
        <v>34</v>
      </c>
      <c r="B1" s="5" t="s">
        <v>35</v>
      </c>
      <c r="C1" s="5" t="s">
        <v>36</v>
      </c>
      <c r="D1" s="5" t="s">
        <v>37</v>
      </c>
      <c r="E1" s="5" t="s">
        <v>38</v>
      </c>
      <c r="F1" s="5" t="s">
        <v>39</v>
      </c>
      <c r="G1" s="5" t="s">
        <v>40</v>
      </c>
      <c r="I1" s="19" t="s">
        <v>0</v>
      </c>
      <c r="J1" s="21" t="s">
        <v>5</v>
      </c>
      <c r="L1" s="13"/>
    </row>
    <row r="2" spans="1:12" ht="68.25" customHeight="1" x14ac:dyDescent="0.25">
      <c r="A2" s="8" t="s">
        <v>107</v>
      </c>
      <c r="B2" s="6" t="s">
        <v>108</v>
      </c>
      <c r="C2" s="6" t="s">
        <v>31</v>
      </c>
      <c r="D2" s="6" t="s">
        <v>8</v>
      </c>
      <c r="E2" s="6" t="s">
        <v>43</v>
      </c>
      <c r="F2" s="6" t="s">
        <v>109</v>
      </c>
      <c r="G2" s="6" t="s">
        <v>110</v>
      </c>
      <c r="I2" s="20"/>
      <c r="J2" s="22"/>
      <c r="L2" s="14" t="s">
        <v>12</v>
      </c>
    </row>
    <row r="3" spans="1:12" s="3" customFormat="1" ht="68.25" customHeight="1" x14ac:dyDescent="0.25">
      <c r="A3" s="8" t="s">
        <v>46</v>
      </c>
      <c r="B3" s="6" t="s">
        <v>27</v>
      </c>
      <c r="C3" s="6" t="s">
        <v>22</v>
      </c>
      <c r="D3" s="6" t="s">
        <v>1</v>
      </c>
      <c r="E3" s="6"/>
      <c r="F3" s="6" t="s">
        <v>51</v>
      </c>
      <c r="G3" s="6" t="s">
        <v>52</v>
      </c>
      <c r="I3" s="6" t="s">
        <v>1</v>
      </c>
      <c r="J3" s="7">
        <f>COUNTIF('juillet 2019'!$D:$D,"Administration")</f>
        <v>8</v>
      </c>
      <c r="L3" s="6" t="s">
        <v>20</v>
      </c>
    </row>
    <row r="4" spans="1:12" s="3" customFormat="1" ht="68.25" customHeight="1" x14ac:dyDescent="0.25">
      <c r="A4" s="8" t="s">
        <v>53</v>
      </c>
      <c r="B4" s="6" t="s">
        <v>27</v>
      </c>
      <c r="C4" s="6" t="s">
        <v>22</v>
      </c>
      <c r="D4" s="6" t="s">
        <v>1</v>
      </c>
      <c r="E4" s="6"/>
      <c r="F4" s="6"/>
      <c r="G4" s="6" t="s">
        <v>54</v>
      </c>
      <c r="I4" s="6" t="s">
        <v>8</v>
      </c>
      <c r="J4" s="7">
        <f>COUNTIF('juillet 2019'!$D:$D,"Activités et outils")</f>
        <v>1</v>
      </c>
      <c r="L4" s="6" t="s">
        <v>15</v>
      </c>
    </row>
    <row r="5" spans="1:12" s="3" customFormat="1" ht="68.25" customHeight="1" x14ac:dyDescent="0.25">
      <c r="A5" s="8" t="s">
        <v>63</v>
      </c>
      <c r="B5" s="6" t="s">
        <v>27</v>
      </c>
      <c r="C5" s="6" t="s">
        <v>31</v>
      </c>
      <c r="D5" s="6" t="s">
        <v>1</v>
      </c>
      <c r="E5" s="6" t="s">
        <v>26</v>
      </c>
      <c r="F5" s="6" t="s">
        <v>64</v>
      </c>
      <c r="G5" s="16" t="s">
        <v>65</v>
      </c>
      <c r="I5" s="6" t="s">
        <v>2</v>
      </c>
      <c r="J5" s="7">
        <f>COUNTIF('juillet 2019'!$D:$D,"Communications et revue de presse")</f>
        <v>0</v>
      </c>
      <c r="L5" s="6" t="s">
        <v>13</v>
      </c>
    </row>
    <row r="6" spans="1:12" s="3" customFormat="1" ht="60" customHeight="1" x14ac:dyDescent="0.25">
      <c r="A6" s="8" t="s">
        <v>66</v>
      </c>
      <c r="B6" s="6" t="s">
        <v>27</v>
      </c>
      <c r="C6" s="6" t="s">
        <v>31</v>
      </c>
      <c r="D6" s="6" t="s">
        <v>1</v>
      </c>
      <c r="E6" s="6" t="s">
        <v>26</v>
      </c>
      <c r="F6" s="6" t="s">
        <v>67</v>
      </c>
      <c r="G6" s="6" t="s">
        <v>68</v>
      </c>
      <c r="I6" s="6" t="s">
        <v>7</v>
      </c>
      <c r="J6" s="7">
        <f>COUNTIF('juillet 2019'!$D:$D,"Rencontres et représentations")</f>
        <v>4</v>
      </c>
      <c r="L6" s="6" t="s">
        <v>16</v>
      </c>
    </row>
    <row r="7" spans="1:12" s="3" customFormat="1" ht="60" customHeight="1" x14ac:dyDescent="0.25">
      <c r="A7" s="8" t="s">
        <v>90</v>
      </c>
      <c r="B7" s="6" t="s">
        <v>27</v>
      </c>
      <c r="C7" s="6" t="s">
        <v>28</v>
      </c>
      <c r="D7" s="6" t="s">
        <v>1</v>
      </c>
      <c r="E7" s="6" t="s">
        <v>26</v>
      </c>
      <c r="F7" s="6"/>
      <c r="G7" s="6" t="s">
        <v>91</v>
      </c>
      <c r="I7" s="6" t="s">
        <v>3</v>
      </c>
      <c r="J7" s="7">
        <f>COUNTIF('juillet 2019'!$D:$D,"Développement de projets")</f>
        <v>12</v>
      </c>
      <c r="L7" s="6" t="s">
        <v>14</v>
      </c>
    </row>
    <row r="8" spans="1:12" s="3" customFormat="1" ht="60" customHeight="1" x14ac:dyDescent="0.25">
      <c r="A8" s="10" t="s">
        <v>95</v>
      </c>
      <c r="B8" s="6" t="s">
        <v>27</v>
      </c>
      <c r="C8" s="6" t="s">
        <v>31</v>
      </c>
      <c r="D8" s="6" t="s">
        <v>1</v>
      </c>
      <c r="E8" s="6" t="s">
        <v>26</v>
      </c>
      <c r="F8" s="6" t="s">
        <v>96</v>
      </c>
      <c r="G8" s="6" t="s">
        <v>97</v>
      </c>
      <c r="I8" s="6" t="s">
        <v>4</v>
      </c>
      <c r="J8" s="7">
        <f>COUNTIF('juillet 2019'!$D:$D,"Formation suivie")</f>
        <v>0</v>
      </c>
      <c r="L8" s="6" t="s">
        <v>17</v>
      </c>
    </row>
    <row r="9" spans="1:12" s="3" customFormat="1" ht="60" customHeight="1" x14ac:dyDescent="0.25">
      <c r="A9" s="8" t="s">
        <v>102</v>
      </c>
      <c r="B9" s="6" t="s">
        <v>27</v>
      </c>
      <c r="C9" s="6" t="s">
        <v>31</v>
      </c>
      <c r="D9" s="6" t="s">
        <v>1</v>
      </c>
      <c r="E9" s="6" t="s">
        <v>26</v>
      </c>
      <c r="F9" s="6" t="s">
        <v>105</v>
      </c>
      <c r="G9" s="18" t="s">
        <v>106</v>
      </c>
      <c r="I9" s="6" t="s">
        <v>9</v>
      </c>
      <c r="J9" s="7">
        <f>COUNTIF('juillet 2019'!$D:$D,"Mémoires, avis et recommandations")</f>
        <v>2</v>
      </c>
      <c r="L9" s="6" t="s">
        <v>18</v>
      </c>
    </row>
    <row r="10" spans="1:12" s="3" customFormat="1" ht="60" customHeight="1" x14ac:dyDescent="0.25">
      <c r="A10" s="8" t="s">
        <v>45</v>
      </c>
      <c r="B10" s="6" t="s">
        <v>27</v>
      </c>
      <c r="C10" s="6" t="s">
        <v>25</v>
      </c>
      <c r="D10" s="6" t="s">
        <v>1</v>
      </c>
      <c r="E10" s="6"/>
      <c r="F10" s="6"/>
      <c r="G10" s="16" t="s">
        <v>114</v>
      </c>
      <c r="I10" s="6" t="s">
        <v>10</v>
      </c>
      <c r="J10" s="7">
        <f>COUNTIF('juillet 2019'!$D:$D,"Correspondances (lettres et appuis)")</f>
        <v>0</v>
      </c>
      <c r="L10" s="6" t="s">
        <v>19</v>
      </c>
    </row>
    <row r="11" spans="1:12" s="3" customFormat="1" ht="60" customHeight="1" x14ac:dyDescent="0.25">
      <c r="A11" s="8" t="s">
        <v>48</v>
      </c>
      <c r="B11" s="6" t="s">
        <v>30</v>
      </c>
      <c r="C11" s="6" t="s">
        <v>25</v>
      </c>
      <c r="D11" s="6" t="s">
        <v>3</v>
      </c>
      <c r="E11" s="6" t="s">
        <v>23</v>
      </c>
      <c r="F11" s="6" t="s">
        <v>49</v>
      </c>
      <c r="G11" s="6" t="s">
        <v>50</v>
      </c>
      <c r="I11" s="6" t="s">
        <v>11</v>
      </c>
      <c r="J11" s="7">
        <f>COUNTIF('juillet 2019'!$D:$D,"Tables et comités")</f>
        <v>0</v>
      </c>
      <c r="L11" s="6" t="s">
        <v>21</v>
      </c>
    </row>
    <row r="12" spans="1:12" s="3" customFormat="1" ht="60" customHeight="1" x14ac:dyDescent="0.25">
      <c r="A12" s="8" t="s">
        <v>48</v>
      </c>
      <c r="B12" s="6" t="s">
        <v>44</v>
      </c>
      <c r="C12" s="6" t="s">
        <v>61</v>
      </c>
      <c r="D12" s="6" t="s">
        <v>3</v>
      </c>
      <c r="E12" s="6" t="s">
        <v>43</v>
      </c>
      <c r="F12" s="6" t="s">
        <v>60</v>
      </c>
      <c r="G12" s="6" t="s">
        <v>62</v>
      </c>
      <c r="I12" s="11" t="s">
        <v>6</v>
      </c>
      <c r="J12" s="12">
        <f>SUM(J3:J11)</f>
        <v>27</v>
      </c>
    </row>
    <row r="13" spans="1:12" s="3" customFormat="1" ht="60" customHeight="1" x14ac:dyDescent="0.25">
      <c r="A13" s="17" t="s">
        <v>72</v>
      </c>
      <c r="B13" s="17" t="s">
        <v>30</v>
      </c>
      <c r="C13" s="17" t="s">
        <v>31</v>
      </c>
      <c r="D13" s="17" t="s">
        <v>3</v>
      </c>
      <c r="E13" s="17" t="s">
        <v>23</v>
      </c>
      <c r="F13" s="17" t="s">
        <v>73</v>
      </c>
      <c r="G13" s="17" t="s">
        <v>74</v>
      </c>
    </row>
    <row r="14" spans="1:12" s="3" customFormat="1" ht="60" customHeight="1" x14ac:dyDescent="0.25">
      <c r="A14" s="8" t="s">
        <v>77</v>
      </c>
      <c r="B14" s="6" t="s">
        <v>30</v>
      </c>
      <c r="C14" s="6" t="s">
        <v>31</v>
      </c>
      <c r="D14" s="6" t="s">
        <v>3</v>
      </c>
      <c r="E14" s="6" t="s">
        <v>23</v>
      </c>
      <c r="F14" s="6" t="s">
        <v>78</v>
      </c>
      <c r="G14" s="6" t="s">
        <v>79</v>
      </c>
    </row>
    <row r="15" spans="1:12" s="3" customFormat="1" ht="60" customHeight="1" x14ac:dyDescent="0.25">
      <c r="A15" s="8" t="s">
        <v>82</v>
      </c>
      <c r="B15" s="6" t="s">
        <v>30</v>
      </c>
      <c r="C15" s="6" t="s">
        <v>31</v>
      </c>
      <c r="D15" s="6" t="s">
        <v>3</v>
      </c>
      <c r="E15" s="6" t="s">
        <v>23</v>
      </c>
      <c r="F15" s="6" t="s">
        <v>83</v>
      </c>
      <c r="G15" s="6" t="s">
        <v>84</v>
      </c>
    </row>
    <row r="16" spans="1:12" s="3" customFormat="1" ht="60" customHeight="1" x14ac:dyDescent="0.25">
      <c r="A16" s="8" t="s">
        <v>82</v>
      </c>
      <c r="B16" s="6" t="s">
        <v>30</v>
      </c>
      <c r="C16" s="6" t="s">
        <v>31</v>
      </c>
      <c r="D16" s="6" t="s">
        <v>3</v>
      </c>
      <c r="E16" s="6" t="s">
        <v>23</v>
      </c>
      <c r="F16" s="6" t="s">
        <v>85</v>
      </c>
      <c r="G16" s="6" t="s">
        <v>74</v>
      </c>
    </row>
    <row r="17" spans="1:7" s="3" customFormat="1" ht="60" customHeight="1" x14ac:dyDescent="0.25">
      <c r="A17" s="8" t="s">
        <v>82</v>
      </c>
      <c r="B17" s="6" t="s">
        <v>33</v>
      </c>
      <c r="C17" s="6" t="s">
        <v>31</v>
      </c>
      <c r="D17" s="6" t="s">
        <v>3</v>
      </c>
      <c r="E17" s="6" t="s">
        <v>42</v>
      </c>
      <c r="F17" s="6" t="s">
        <v>86</v>
      </c>
      <c r="G17" s="6" t="s">
        <v>87</v>
      </c>
    </row>
    <row r="18" spans="1:7" s="3" customFormat="1" ht="60" customHeight="1" x14ac:dyDescent="0.25">
      <c r="A18" s="10" t="s">
        <v>88</v>
      </c>
      <c r="B18" s="6" t="s">
        <v>30</v>
      </c>
      <c r="C18" s="6" t="s">
        <v>31</v>
      </c>
      <c r="D18" s="6" t="s">
        <v>3</v>
      </c>
      <c r="E18" s="6" t="s">
        <v>23</v>
      </c>
      <c r="F18" s="6" t="s">
        <v>89</v>
      </c>
      <c r="G18" s="6" t="s">
        <v>74</v>
      </c>
    </row>
    <row r="19" spans="1:7" s="3" customFormat="1" ht="60" customHeight="1" x14ac:dyDescent="0.25">
      <c r="A19" s="8" t="s">
        <v>92</v>
      </c>
      <c r="B19" s="6" t="s">
        <v>30</v>
      </c>
      <c r="C19" s="6" t="s">
        <v>31</v>
      </c>
      <c r="D19" s="6" t="s">
        <v>3</v>
      </c>
      <c r="E19" s="6" t="s">
        <v>23</v>
      </c>
      <c r="F19" s="6" t="s">
        <v>93</v>
      </c>
      <c r="G19" s="6" t="s">
        <v>94</v>
      </c>
    </row>
    <row r="20" spans="1:7" s="3" customFormat="1" ht="60" customHeight="1" x14ac:dyDescent="0.25">
      <c r="A20" s="10" t="s">
        <v>95</v>
      </c>
      <c r="B20" s="6" t="s">
        <v>32</v>
      </c>
      <c r="C20" s="6" t="s">
        <v>31</v>
      </c>
      <c r="D20" s="6" t="s">
        <v>3</v>
      </c>
      <c r="E20" s="6" t="s">
        <v>29</v>
      </c>
      <c r="F20" s="6" t="s">
        <v>98</v>
      </c>
      <c r="G20" s="6" t="s">
        <v>99</v>
      </c>
    </row>
    <row r="21" spans="1:7" s="3" customFormat="1" ht="60" customHeight="1" x14ac:dyDescent="0.25">
      <c r="A21" s="8" t="s">
        <v>47</v>
      </c>
      <c r="B21" s="6" t="s">
        <v>30</v>
      </c>
      <c r="C21" s="6" t="s">
        <v>31</v>
      </c>
      <c r="D21" s="6" t="s">
        <v>3</v>
      </c>
      <c r="E21" s="6" t="s">
        <v>23</v>
      </c>
      <c r="F21" s="6" t="s">
        <v>100</v>
      </c>
      <c r="G21" s="6" t="s">
        <v>101</v>
      </c>
    </row>
    <row r="22" spans="1:7" s="3" customFormat="1" ht="60" customHeight="1" x14ac:dyDescent="0.25">
      <c r="A22" s="8" t="s">
        <v>102</v>
      </c>
      <c r="B22" s="6" t="s">
        <v>30</v>
      </c>
      <c r="C22" s="6" t="s">
        <v>31</v>
      </c>
      <c r="D22" s="6" t="s">
        <v>3</v>
      </c>
      <c r="E22" s="6" t="s">
        <v>24</v>
      </c>
      <c r="F22" s="6" t="s">
        <v>103</v>
      </c>
      <c r="G22" s="6" t="s">
        <v>104</v>
      </c>
    </row>
    <row r="23" spans="1:7" s="3" customFormat="1" ht="89.25" customHeight="1" x14ac:dyDescent="0.25">
      <c r="A23" s="8" t="s">
        <v>46</v>
      </c>
      <c r="B23" s="6" t="s">
        <v>27</v>
      </c>
      <c r="C23" s="6" t="s">
        <v>31</v>
      </c>
      <c r="D23" s="6" t="s">
        <v>9</v>
      </c>
      <c r="E23" s="6" t="s">
        <v>24</v>
      </c>
      <c r="F23" s="6" t="s">
        <v>75</v>
      </c>
      <c r="G23" s="6" t="s">
        <v>76</v>
      </c>
    </row>
    <row r="24" spans="1:7" s="3" customFormat="1" ht="88.5" customHeight="1" x14ac:dyDescent="0.25">
      <c r="A24" s="8" t="s">
        <v>111</v>
      </c>
      <c r="B24" s="6" t="s">
        <v>27</v>
      </c>
      <c r="C24" s="6" t="s">
        <v>41</v>
      </c>
      <c r="D24" s="6" t="s">
        <v>9</v>
      </c>
      <c r="E24" s="6" t="s">
        <v>43</v>
      </c>
      <c r="F24" s="6" t="s">
        <v>112</v>
      </c>
      <c r="G24" s="6" t="s">
        <v>113</v>
      </c>
    </row>
    <row r="25" spans="1:7" s="3" customFormat="1" ht="60" customHeight="1" x14ac:dyDescent="0.25">
      <c r="A25" s="8" t="s">
        <v>55</v>
      </c>
      <c r="B25" s="6" t="s">
        <v>27</v>
      </c>
      <c r="C25" s="6" t="s">
        <v>31</v>
      </c>
      <c r="D25" s="6" t="s">
        <v>7</v>
      </c>
      <c r="E25" s="6" t="s">
        <v>42</v>
      </c>
      <c r="F25" s="6" t="s">
        <v>56</v>
      </c>
      <c r="G25" s="6" t="s">
        <v>57</v>
      </c>
    </row>
    <row r="26" spans="1:7" s="3" customFormat="1" ht="60" customHeight="1" x14ac:dyDescent="0.25">
      <c r="A26" s="8" t="s">
        <v>48</v>
      </c>
      <c r="B26" s="6" t="s">
        <v>27</v>
      </c>
      <c r="C26" s="6" t="s">
        <v>31</v>
      </c>
      <c r="D26" s="6" t="s">
        <v>7</v>
      </c>
      <c r="E26" s="6" t="s">
        <v>24</v>
      </c>
      <c r="F26" s="6" t="s">
        <v>58</v>
      </c>
      <c r="G26" s="6" t="s">
        <v>59</v>
      </c>
    </row>
    <row r="27" spans="1:7" s="3" customFormat="1" ht="86.45" customHeight="1" x14ac:dyDescent="0.25">
      <c r="A27" s="8" t="s">
        <v>69</v>
      </c>
      <c r="B27" s="6" t="s">
        <v>27</v>
      </c>
      <c r="C27" s="6" t="s">
        <v>31</v>
      </c>
      <c r="D27" s="6" t="s">
        <v>7</v>
      </c>
      <c r="E27" s="6" t="s">
        <v>24</v>
      </c>
      <c r="F27" s="6" t="s">
        <v>70</v>
      </c>
      <c r="G27" s="6" t="s">
        <v>71</v>
      </c>
    </row>
    <row r="28" spans="1:7" s="3" customFormat="1" ht="60" customHeight="1" x14ac:dyDescent="0.25">
      <c r="A28" s="8" t="s">
        <v>77</v>
      </c>
      <c r="B28" s="6" t="s">
        <v>27</v>
      </c>
      <c r="C28" s="6" t="s">
        <v>31</v>
      </c>
      <c r="D28" s="6" t="s">
        <v>7</v>
      </c>
      <c r="E28" s="6" t="s">
        <v>24</v>
      </c>
      <c r="F28" s="6" t="s">
        <v>80</v>
      </c>
      <c r="G28" s="6" t="s">
        <v>81</v>
      </c>
    </row>
    <row r="29" spans="1:7" s="3" customFormat="1" ht="60" customHeight="1" x14ac:dyDescent="0.25">
      <c r="A29" s="8"/>
      <c r="B29" s="6"/>
      <c r="C29" s="6"/>
      <c r="D29" s="6"/>
      <c r="E29" s="6"/>
      <c r="F29" s="6"/>
      <c r="G29" s="6"/>
    </row>
    <row r="30" spans="1:7" s="3" customFormat="1" ht="60" customHeight="1" x14ac:dyDescent="0.25">
      <c r="A30" s="8"/>
      <c r="B30" s="6"/>
      <c r="C30" s="6"/>
      <c r="D30" s="6"/>
      <c r="E30" s="6"/>
      <c r="F30" s="6"/>
      <c r="G30" s="6"/>
    </row>
    <row r="31" spans="1:7" s="3" customFormat="1" ht="60" customHeight="1" x14ac:dyDescent="0.25">
      <c r="A31" s="8"/>
      <c r="B31" s="6"/>
      <c r="C31" s="6"/>
      <c r="D31" s="6"/>
      <c r="E31" s="6"/>
      <c r="F31" s="6"/>
      <c r="G31" s="6"/>
    </row>
    <row r="32" spans="1:7" s="3" customFormat="1" ht="60" customHeight="1" x14ac:dyDescent="0.25">
      <c r="A32" s="8"/>
      <c r="B32" s="6"/>
      <c r="C32" s="6"/>
      <c r="D32" s="6"/>
      <c r="E32" s="6"/>
      <c r="F32" s="6"/>
      <c r="G32" s="6"/>
    </row>
    <row r="33" spans="1:7" s="3" customFormat="1" ht="60" customHeight="1" x14ac:dyDescent="0.25">
      <c r="A33" s="8"/>
      <c r="B33" s="6"/>
      <c r="C33" s="6"/>
      <c r="D33" s="6"/>
      <c r="E33" s="6"/>
      <c r="F33" s="6"/>
      <c r="G33" s="6"/>
    </row>
    <row r="34" spans="1:7" s="3" customFormat="1" ht="60" customHeight="1" x14ac:dyDescent="0.25">
      <c r="A34" s="8"/>
      <c r="B34" s="6"/>
      <c r="C34" s="6"/>
      <c r="D34" s="6"/>
      <c r="E34" s="6"/>
      <c r="F34" s="6"/>
      <c r="G34" s="6"/>
    </row>
    <row r="35" spans="1:7" s="3" customFormat="1" ht="60" customHeight="1" x14ac:dyDescent="0.25">
      <c r="A35" s="8"/>
      <c r="B35" s="6"/>
      <c r="C35" s="6"/>
      <c r="D35" s="6"/>
      <c r="E35" s="6"/>
      <c r="F35" s="6"/>
      <c r="G35" s="6"/>
    </row>
    <row r="36" spans="1:7" s="3" customFormat="1" ht="60" customHeight="1" x14ac:dyDescent="0.25">
      <c r="A36" s="8"/>
      <c r="B36" s="6"/>
      <c r="C36" s="6"/>
      <c r="D36" s="6"/>
      <c r="E36" s="6"/>
      <c r="F36" s="6"/>
      <c r="G36" s="6"/>
    </row>
    <row r="37" spans="1:7" s="3" customFormat="1" ht="60" customHeight="1" x14ac:dyDescent="0.25">
      <c r="A37" s="8"/>
      <c r="B37" s="6"/>
      <c r="C37" s="6"/>
      <c r="D37" s="6"/>
      <c r="E37" s="6"/>
      <c r="F37" s="6"/>
      <c r="G37" s="6"/>
    </row>
    <row r="38" spans="1:7" s="3" customFormat="1" ht="60" customHeight="1" x14ac:dyDescent="0.25">
      <c r="A38" s="8"/>
      <c r="B38" s="6"/>
      <c r="C38" s="6"/>
      <c r="D38" s="6"/>
      <c r="E38" s="6"/>
      <c r="F38" s="6"/>
      <c r="G38" s="6"/>
    </row>
    <row r="39" spans="1:7" s="3" customFormat="1" ht="60" customHeight="1" x14ac:dyDescent="0.25">
      <c r="A39" s="8"/>
      <c r="B39" s="6"/>
      <c r="C39" s="6"/>
      <c r="D39" s="6"/>
      <c r="E39" s="6"/>
      <c r="F39" s="6"/>
      <c r="G39" s="6"/>
    </row>
    <row r="40" spans="1:7" s="3" customFormat="1" ht="60" customHeight="1" x14ac:dyDescent="0.25">
      <c r="A40" s="10"/>
      <c r="B40" s="6"/>
      <c r="C40" s="6"/>
      <c r="D40" s="6"/>
      <c r="E40" s="6"/>
      <c r="F40" s="6"/>
      <c r="G40" s="6"/>
    </row>
    <row r="41" spans="1:7" s="3" customFormat="1" ht="60" customHeight="1" x14ac:dyDescent="0.25">
      <c r="A41" s="8"/>
      <c r="B41" s="6"/>
      <c r="C41" s="6"/>
      <c r="D41" s="6"/>
      <c r="E41" s="6"/>
      <c r="F41" s="6"/>
      <c r="G41" s="6"/>
    </row>
    <row r="42" spans="1:7" s="3" customFormat="1" ht="60" customHeight="1" x14ac:dyDescent="0.25">
      <c r="A42" s="8"/>
      <c r="B42" s="6"/>
      <c r="C42" s="6"/>
      <c r="D42" s="6"/>
      <c r="E42" s="6"/>
      <c r="F42" s="6"/>
      <c r="G42" s="6"/>
    </row>
    <row r="43" spans="1:7" s="3" customFormat="1" ht="60" customHeight="1" x14ac:dyDescent="0.25">
      <c r="A43" s="8"/>
      <c r="B43" s="6"/>
      <c r="C43" s="6"/>
      <c r="D43" s="6"/>
      <c r="E43" s="6"/>
      <c r="F43" s="6"/>
      <c r="G43" s="6"/>
    </row>
    <row r="44" spans="1:7" s="3" customFormat="1" ht="60" customHeight="1" x14ac:dyDescent="0.25">
      <c r="A44" s="8"/>
      <c r="B44" s="6"/>
      <c r="C44" s="6"/>
      <c r="D44" s="6"/>
      <c r="E44" s="6"/>
      <c r="F44" s="6"/>
      <c r="G44" s="6"/>
    </row>
    <row r="45" spans="1:7" s="3" customFormat="1" ht="60" customHeight="1" x14ac:dyDescent="0.25">
      <c r="A45" s="8"/>
      <c r="B45" s="6"/>
      <c r="C45" s="6"/>
      <c r="D45" s="6"/>
      <c r="E45" s="6"/>
      <c r="F45" s="6"/>
      <c r="G45" s="6"/>
    </row>
    <row r="46" spans="1:7" s="3" customFormat="1" ht="60" customHeight="1" x14ac:dyDescent="0.25">
      <c r="A46" s="8"/>
      <c r="B46" s="6"/>
      <c r="C46" s="6"/>
      <c r="D46" s="6"/>
      <c r="E46" s="6"/>
      <c r="F46" s="6"/>
      <c r="G46" s="6"/>
    </row>
    <row r="47" spans="1:7" s="3" customFormat="1" ht="60" customHeight="1" x14ac:dyDescent="0.25">
      <c r="A47" s="8"/>
      <c r="B47" s="6"/>
      <c r="C47" s="6"/>
      <c r="D47" s="6"/>
      <c r="E47" s="6"/>
      <c r="F47" s="6"/>
      <c r="G47" s="6"/>
    </row>
    <row r="48" spans="1:7" s="3" customFormat="1" ht="60" customHeight="1" x14ac:dyDescent="0.25">
      <c r="A48" s="8"/>
      <c r="B48" s="6"/>
      <c r="C48" s="6"/>
      <c r="D48" s="6"/>
      <c r="E48" s="6"/>
      <c r="F48" s="6"/>
      <c r="G48" s="6"/>
    </row>
    <row r="49" spans="1:7" s="3" customFormat="1" ht="60" customHeight="1" x14ac:dyDescent="0.25">
      <c r="A49" s="8"/>
      <c r="B49" s="6"/>
      <c r="C49" s="6"/>
      <c r="D49" s="6"/>
      <c r="E49" s="6"/>
      <c r="F49" s="6"/>
      <c r="G49" s="6"/>
    </row>
    <row r="50" spans="1:7" s="3" customFormat="1" ht="60" customHeight="1" x14ac:dyDescent="0.25">
      <c r="A50" s="8"/>
      <c r="B50" s="6"/>
      <c r="C50" s="6"/>
      <c r="D50" s="6"/>
      <c r="E50" s="6"/>
      <c r="F50" s="6"/>
      <c r="G50" s="6"/>
    </row>
    <row r="51" spans="1:7" s="3" customFormat="1" ht="60" customHeight="1" x14ac:dyDescent="0.25">
      <c r="A51" s="8"/>
      <c r="B51" s="6"/>
      <c r="C51" s="6"/>
      <c r="D51" s="6"/>
      <c r="E51" s="6"/>
      <c r="F51" s="6"/>
      <c r="G51" s="6"/>
    </row>
    <row r="52" spans="1:7" s="3" customFormat="1" ht="60" customHeight="1" x14ac:dyDescent="0.25">
      <c r="A52" s="8"/>
      <c r="B52" s="6"/>
      <c r="C52" s="6"/>
      <c r="D52" s="6"/>
      <c r="E52" s="6"/>
      <c r="F52" s="6"/>
      <c r="G52" s="6"/>
    </row>
    <row r="53" spans="1:7" s="3" customFormat="1" ht="60" customHeight="1" x14ac:dyDescent="0.25">
      <c r="A53" s="8"/>
      <c r="B53" s="6"/>
      <c r="C53" s="6"/>
      <c r="D53" s="6"/>
      <c r="E53" s="6"/>
      <c r="F53" s="6"/>
      <c r="G53" s="6"/>
    </row>
    <row r="54" spans="1:7" s="3" customFormat="1" ht="60" customHeight="1" x14ac:dyDescent="0.25">
      <c r="A54" s="8"/>
      <c r="B54" s="6"/>
      <c r="C54" s="6"/>
      <c r="D54" s="6"/>
      <c r="E54" s="6"/>
      <c r="F54" s="6"/>
      <c r="G54" s="6"/>
    </row>
    <row r="55" spans="1:7" s="3" customFormat="1" ht="60" customHeight="1" x14ac:dyDescent="0.25">
      <c r="A55" s="8"/>
      <c r="B55" s="6"/>
      <c r="C55" s="6"/>
      <c r="D55" s="6"/>
      <c r="E55" s="6"/>
      <c r="F55" s="6"/>
      <c r="G55" s="6"/>
    </row>
    <row r="56" spans="1:7" s="3" customFormat="1" ht="60" customHeight="1" x14ac:dyDescent="0.25">
      <c r="A56" s="8"/>
      <c r="B56" s="6"/>
      <c r="C56" s="6"/>
      <c r="D56" s="6"/>
      <c r="E56" s="6"/>
      <c r="F56" s="6"/>
      <c r="G56" s="6"/>
    </row>
    <row r="57" spans="1:7" s="3" customFormat="1" ht="60" customHeight="1" x14ac:dyDescent="0.25">
      <c r="A57" s="8"/>
      <c r="B57" s="6"/>
      <c r="C57" s="6"/>
      <c r="D57" s="6"/>
      <c r="E57" s="6"/>
      <c r="F57" s="6"/>
      <c r="G57" s="6"/>
    </row>
    <row r="58" spans="1:7" s="3" customFormat="1" ht="60" customHeight="1" x14ac:dyDescent="0.25">
      <c r="A58" s="8"/>
      <c r="B58" s="6"/>
      <c r="C58" s="6"/>
      <c r="D58" s="6"/>
      <c r="E58" s="6"/>
      <c r="F58" s="6"/>
      <c r="G58" s="6"/>
    </row>
    <row r="59" spans="1:7" s="3" customFormat="1" ht="60" customHeight="1" x14ac:dyDescent="0.25">
      <c r="A59" s="8"/>
      <c r="B59" s="6"/>
      <c r="C59" s="6"/>
      <c r="D59" s="6"/>
      <c r="E59" s="6"/>
      <c r="F59" s="6"/>
      <c r="G59" s="6"/>
    </row>
    <row r="60" spans="1:7" s="3" customFormat="1" ht="60" customHeight="1" x14ac:dyDescent="0.25">
      <c r="A60" s="8"/>
      <c r="B60" s="6"/>
      <c r="C60" s="6"/>
      <c r="D60" s="6"/>
      <c r="E60" s="6"/>
      <c r="F60" s="6"/>
      <c r="G60" s="6"/>
    </row>
    <row r="61" spans="1:7" s="3" customFormat="1" ht="60" customHeight="1" x14ac:dyDescent="0.25">
      <c r="A61" s="8"/>
      <c r="B61" s="6"/>
      <c r="C61" s="6"/>
      <c r="D61" s="6"/>
      <c r="E61" s="6"/>
      <c r="F61" s="6"/>
      <c r="G61" s="6"/>
    </row>
    <row r="62" spans="1:7" s="3" customFormat="1" ht="60" customHeight="1" x14ac:dyDescent="0.25">
      <c r="A62" s="8"/>
      <c r="B62" s="6"/>
      <c r="C62" s="6"/>
      <c r="D62" s="6"/>
      <c r="E62" s="6"/>
      <c r="F62" s="6"/>
      <c r="G62" s="6"/>
    </row>
    <row r="63" spans="1:7" s="3" customFormat="1" ht="60" customHeight="1" x14ac:dyDescent="0.25">
      <c r="A63" s="8"/>
      <c r="B63" s="6"/>
      <c r="C63" s="6"/>
      <c r="D63" s="6"/>
      <c r="E63" s="6"/>
      <c r="F63" s="6"/>
      <c r="G63" s="6"/>
    </row>
    <row r="64" spans="1:7" s="3" customFormat="1" ht="60" customHeight="1" x14ac:dyDescent="0.25">
      <c r="A64" s="8"/>
      <c r="B64" s="6"/>
      <c r="C64" s="6"/>
      <c r="D64" s="6"/>
      <c r="E64" s="6"/>
      <c r="F64" s="6"/>
      <c r="G64" s="6"/>
    </row>
    <row r="65" spans="1:7" s="3" customFormat="1" ht="60" customHeight="1" x14ac:dyDescent="0.25">
      <c r="A65" s="8"/>
      <c r="B65" s="6"/>
      <c r="C65" s="6"/>
      <c r="D65" s="6"/>
      <c r="E65" s="6"/>
      <c r="F65" s="6"/>
      <c r="G65" s="6"/>
    </row>
    <row r="66" spans="1:7" s="3" customFormat="1" ht="60" customHeight="1" x14ac:dyDescent="0.25">
      <c r="A66" s="8"/>
      <c r="B66" s="6"/>
      <c r="C66" s="6"/>
      <c r="D66" s="6"/>
      <c r="E66" s="6"/>
      <c r="F66" s="6"/>
      <c r="G66" s="6"/>
    </row>
    <row r="67" spans="1:7" s="3" customFormat="1" ht="60" customHeight="1" x14ac:dyDescent="0.25">
      <c r="A67" s="8"/>
      <c r="B67" s="6"/>
      <c r="C67" s="6"/>
      <c r="D67" s="6"/>
      <c r="E67" s="6"/>
      <c r="F67" s="6"/>
      <c r="G67" s="6"/>
    </row>
    <row r="68" spans="1:7" s="3" customFormat="1" ht="60" customHeight="1" x14ac:dyDescent="0.25">
      <c r="A68" s="8"/>
      <c r="B68" s="6"/>
      <c r="C68" s="6"/>
      <c r="D68" s="6"/>
      <c r="E68" s="6"/>
      <c r="F68" s="6"/>
      <c r="G68" s="6"/>
    </row>
    <row r="69" spans="1:7" s="3" customFormat="1" ht="60" customHeight="1" x14ac:dyDescent="0.25">
      <c r="A69" s="8"/>
      <c r="B69" s="6"/>
      <c r="C69" s="6"/>
      <c r="D69" s="6"/>
      <c r="E69" s="6"/>
      <c r="F69" s="6"/>
      <c r="G69" s="6"/>
    </row>
    <row r="70" spans="1:7" s="3" customFormat="1" ht="60" customHeight="1" x14ac:dyDescent="0.25">
      <c r="A70" s="8"/>
      <c r="B70" s="6"/>
      <c r="C70" s="6"/>
      <c r="D70" s="6"/>
      <c r="E70" s="6"/>
      <c r="F70" s="6"/>
      <c r="G70" s="6"/>
    </row>
    <row r="71" spans="1:7" s="3" customFormat="1" ht="60" customHeight="1" x14ac:dyDescent="0.25">
      <c r="A71" s="8"/>
      <c r="B71" s="6"/>
      <c r="C71" s="6"/>
      <c r="D71" s="6"/>
      <c r="E71" s="6"/>
      <c r="F71" s="6"/>
      <c r="G71" s="6"/>
    </row>
    <row r="72" spans="1:7" s="3" customFormat="1" ht="60" customHeight="1" x14ac:dyDescent="0.25">
      <c r="A72" s="8"/>
      <c r="B72" s="6"/>
      <c r="C72" s="6"/>
      <c r="D72" s="6"/>
      <c r="E72" s="6"/>
      <c r="F72" s="6"/>
      <c r="G72" s="6"/>
    </row>
    <row r="73" spans="1:7" s="3" customFormat="1" ht="60" customHeight="1" x14ac:dyDescent="0.25">
      <c r="A73" s="8"/>
      <c r="B73" s="6"/>
      <c r="C73" s="6"/>
      <c r="D73" s="6"/>
      <c r="E73" s="6"/>
      <c r="F73" s="6"/>
      <c r="G73" s="6"/>
    </row>
    <row r="74" spans="1:7" s="3" customFormat="1" ht="60" customHeight="1" x14ac:dyDescent="0.25">
      <c r="A74" s="8"/>
      <c r="B74" s="6"/>
      <c r="C74" s="6"/>
      <c r="D74" s="6"/>
      <c r="E74" s="6"/>
      <c r="F74" s="6"/>
      <c r="G74" s="6"/>
    </row>
    <row r="75" spans="1:7" s="3" customFormat="1" ht="60" customHeight="1" x14ac:dyDescent="0.25">
      <c r="A75" s="8"/>
      <c r="B75" s="6"/>
      <c r="C75" s="6"/>
      <c r="D75" s="6"/>
      <c r="E75" s="6"/>
      <c r="F75" s="6"/>
      <c r="G75" s="6"/>
    </row>
    <row r="76" spans="1:7" s="3" customFormat="1" ht="60" customHeight="1" x14ac:dyDescent="0.25">
      <c r="A76" s="8"/>
      <c r="B76" s="6"/>
      <c r="C76" s="6"/>
      <c r="D76" s="6"/>
      <c r="E76" s="6"/>
      <c r="F76" s="6"/>
      <c r="G76" s="6"/>
    </row>
    <row r="77" spans="1:7" s="3" customFormat="1" ht="60" customHeight="1" x14ac:dyDescent="0.25">
      <c r="A77" s="8"/>
      <c r="B77" s="6"/>
      <c r="C77" s="6"/>
      <c r="D77" s="6"/>
      <c r="E77" s="6"/>
      <c r="F77" s="6"/>
      <c r="G77" s="6"/>
    </row>
    <row r="78" spans="1:7" s="3" customFormat="1" ht="60" customHeight="1" x14ac:dyDescent="0.25">
      <c r="A78" s="8"/>
      <c r="B78" s="6"/>
      <c r="C78" s="6"/>
      <c r="D78" s="6"/>
      <c r="E78" s="6"/>
      <c r="F78" s="6"/>
      <c r="G78" s="6"/>
    </row>
    <row r="79" spans="1:7" s="3" customFormat="1" ht="60" customHeight="1" x14ac:dyDescent="0.25">
      <c r="A79" s="8"/>
      <c r="B79" s="6"/>
      <c r="C79" s="6"/>
      <c r="D79" s="6"/>
      <c r="E79" s="6"/>
      <c r="F79" s="6"/>
      <c r="G79" s="6"/>
    </row>
    <row r="80" spans="1:7" s="3" customFormat="1" ht="60" customHeight="1" x14ac:dyDescent="0.25">
      <c r="A80" s="8"/>
      <c r="B80" s="6"/>
      <c r="C80" s="6"/>
      <c r="D80" s="6"/>
      <c r="E80" s="6"/>
      <c r="F80" s="6"/>
      <c r="G80" s="6"/>
    </row>
    <row r="81" spans="1:7" s="3" customFormat="1" ht="60" customHeight="1" x14ac:dyDescent="0.25">
      <c r="A81" s="8"/>
      <c r="B81" s="6"/>
      <c r="C81" s="6"/>
      <c r="D81" s="6"/>
      <c r="E81" s="6"/>
      <c r="F81" s="6"/>
      <c r="G81" s="6"/>
    </row>
    <row r="82" spans="1:7" s="3" customFormat="1" ht="60" customHeight="1" x14ac:dyDescent="0.25">
      <c r="A82" s="8"/>
      <c r="B82" s="6"/>
      <c r="C82" s="6"/>
      <c r="D82" s="6"/>
      <c r="E82" s="6"/>
      <c r="F82" s="6"/>
      <c r="G82" s="6"/>
    </row>
    <row r="83" spans="1:7" s="3" customFormat="1" ht="60" customHeight="1" x14ac:dyDescent="0.25">
      <c r="A83" s="8"/>
      <c r="B83" s="6"/>
      <c r="C83" s="6"/>
      <c r="D83" s="6"/>
      <c r="E83" s="6"/>
      <c r="F83" s="6"/>
      <c r="G83" s="6"/>
    </row>
    <row r="84" spans="1:7" s="3" customFormat="1" ht="60" customHeight="1" x14ac:dyDescent="0.25">
      <c r="A84" s="8"/>
      <c r="B84" s="6"/>
      <c r="C84" s="6"/>
      <c r="D84" s="6"/>
      <c r="E84" s="6"/>
      <c r="F84" s="6"/>
      <c r="G84" s="6"/>
    </row>
    <row r="85" spans="1:7" s="3" customFormat="1" ht="60" customHeight="1" x14ac:dyDescent="0.25">
      <c r="A85" s="8"/>
      <c r="B85" s="6"/>
      <c r="C85" s="6"/>
      <c r="D85" s="6"/>
      <c r="E85" s="6"/>
      <c r="F85" s="6"/>
      <c r="G85" s="6"/>
    </row>
    <row r="86" spans="1:7" s="3" customFormat="1" ht="60" customHeight="1" x14ac:dyDescent="0.25">
      <c r="A86" s="8"/>
      <c r="B86" s="6"/>
      <c r="C86" s="6"/>
      <c r="D86" s="6"/>
      <c r="E86" s="6"/>
      <c r="F86" s="6"/>
      <c r="G86" s="6"/>
    </row>
    <row r="87" spans="1:7" s="3" customFormat="1" ht="60" customHeight="1" x14ac:dyDescent="0.25">
      <c r="A87" s="8"/>
      <c r="B87" s="6"/>
      <c r="C87" s="6"/>
      <c r="D87" s="6"/>
      <c r="E87" s="6"/>
      <c r="F87" s="6"/>
      <c r="G87" s="6"/>
    </row>
    <row r="88" spans="1:7" s="3" customFormat="1" ht="60" customHeight="1" x14ac:dyDescent="0.25">
      <c r="A88" s="8"/>
      <c r="B88" s="6"/>
      <c r="C88" s="6"/>
      <c r="D88" s="6"/>
      <c r="E88" s="6"/>
      <c r="F88" s="6"/>
      <c r="G88" s="6"/>
    </row>
    <row r="89" spans="1:7" s="3" customFormat="1" ht="60" customHeight="1" x14ac:dyDescent="0.25">
      <c r="A89" s="8"/>
      <c r="B89" s="6"/>
      <c r="C89" s="6"/>
      <c r="D89" s="6"/>
      <c r="E89" s="6"/>
      <c r="F89" s="6"/>
      <c r="G89" s="6"/>
    </row>
    <row r="90" spans="1:7" s="3" customFormat="1" ht="60" customHeight="1" x14ac:dyDescent="0.25">
      <c r="A90" s="8"/>
      <c r="B90" s="6"/>
      <c r="C90" s="6"/>
      <c r="D90" s="6"/>
      <c r="E90" s="6"/>
      <c r="F90" s="6"/>
      <c r="G90" s="6"/>
    </row>
    <row r="91" spans="1:7" s="3" customFormat="1" ht="60" customHeight="1" x14ac:dyDescent="0.25">
      <c r="A91" s="8"/>
      <c r="B91" s="6"/>
      <c r="C91" s="6"/>
      <c r="D91" s="6"/>
      <c r="E91" s="6"/>
      <c r="F91" s="6"/>
      <c r="G91" s="6"/>
    </row>
    <row r="92" spans="1:7" s="3" customFormat="1" ht="60" customHeight="1" x14ac:dyDescent="0.25">
      <c r="A92" s="8"/>
      <c r="B92" s="6"/>
      <c r="C92" s="6"/>
      <c r="D92" s="6"/>
      <c r="E92" s="6"/>
      <c r="F92" s="6"/>
      <c r="G92" s="6"/>
    </row>
    <row r="93" spans="1:7" s="3" customFormat="1" ht="60" customHeight="1" x14ac:dyDescent="0.25">
      <c r="A93" s="8"/>
      <c r="B93" s="6"/>
      <c r="C93" s="6"/>
      <c r="D93" s="6"/>
      <c r="E93" s="6"/>
      <c r="F93" s="6"/>
      <c r="G93" s="6"/>
    </row>
    <row r="94" spans="1:7" s="3" customFormat="1" ht="60" customHeight="1" x14ac:dyDescent="0.25">
      <c r="A94" s="8"/>
      <c r="B94" s="6"/>
      <c r="C94" s="6"/>
      <c r="D94" s="6"/>
      <c r="E94" s="6"/>
      <c r="F94" s="6"/>
      <c r="G94" s="6"/>
    </row>
    <row r="95" spans="1:7" s="3" customFormat="1" ht="60" customHeight="1" x14ac:dyDescent="0.25">
      <c r="A95" s="8"/>
      <c r="B95" s="6"/>
      <c r="C95" s="6"/>
      <c r="D95" s="6"/>
      <c r="E95" s="6"/>
      <c r="F95" s="6"/>
      <c r="G95" s="6"/>
    </row>
    <row r="96" spans="1:7" s="3" customFormat="1" ht="60" customHeight="1" x14ac:dyDescent="0.25">
      <c r="A96" s="8"/>
      <c r="B96" s="6"/>
      <c r="C96" s="6"/>
      <c r="D96" s="6"/>
      <c r="E96" s="6"/>
      <c r="F96" s="6"/>
      <c r="G96" s="6"/>
    </row>
    <row r="97" spans="1:7" s="3" customFormat="1" ht="60" customHeight="1" x14ac:dyDescent="0.25">
      <c r="A97" s="8"/>
      <c r="B97" s="6"/>
      <c r="C97" s="6"/>
      <c r="D97" s="6"/>
      <c r="E97" s="6"/>
      <c r="F97" s="6"/>
      <c r="G97" s="6"/>
    </row>
    <row r="98" spans="1:7" s="3" customFormat="1" ht="60" customHeight="1" x14ac:dyDescent="0.25">
      <c r="A98" s="8"/>
      <c r="B98" s="6"/>
      <c r="C98" s="6"/>
      <c r="D98" s="6"/>
      <c r="E98" s="6"/>
      <c r="F98" s="6"/>
      <c r="G98" s="6"/>
    </row>
    <row r="99" spans="1:7" s="3" customFormat="1" ht="60" customHeight="1" x14ac:dyDescent="0.25">
      <c r="A99" s="8"/>
      <c r="B99" s="6"/>
      <c r="C99" s="6"/>
      <c r="D99" s="6"/>
      <c r="E99" s="6"/>
      <c r="F99" s="6"/>
      <c r="G99" s="6"/>
    </row>
    <row r="100" spans="1:7" s="3" customFormat="1" ht="60" customHeight="1" x14ac:dyDescent="0.25">
      <c r="A100" s="8"/>
      <c r="B100" s="6"/>
      <c r="C100" s="6"/>
      <c r="D100" s="6"/>
      <c r="E100" s="6"/>
      <c r="F100" s="6"/>
      <c r="G100" s="6"/>
    </row>
    <row r="101" spans="1:7" s="3" customFormat="1" ht="60" customHeight="1" x14ac:dyDescent="0.25">
      <c r="A101" s="8"/>
      <c r="B101" s="6"/>
      <c r="C101" s="6"/>
      <c r="D101" s="6"/>
      <c r="E101" s="6"/>
      <c r="F101" s="6"/>
      <c r="G101" s="6"/>
    </row>
    <row r="102" spans="1:7" s="3" customFormat="1" ht="60" customHeight="1" x14ac:dyDescent="0.25">
      <c r="A102" s="9"/>
    </row>
    <row r="103" spans="1:7" s="3" customFormat="1" ht="60" customHeight="1" x14ac:dyDescent="0.25">
      <c r="A103" s="9"/>
    </row>
    <row r="104" spans="1:7" s="3" customFormat="1" ht="60" customHeight="1" x14ac:dyDescent="0.25">
      <c r="A104" s="9"/>
    </row>
    <row r="105" spans="1:7" s="3" customFormat="1" ht="60" customHeight="1" x14ac:dyDescent="0.25">
      <c r="A105" s="9"/>
    </row>
    <row r="106" spans="1:7" s="3" customFormat="1" ht="60" customHeight="1" x14ac:dyDescent="0.25">
      <c r="A106" s="9"/>
    </row>
    <row r="107" spans="1:7" s="3" customFormat="1" ht="60" customHeight="1" x14ac:dyDescent="0.25">
      <c r="A107" s="9"/>
    </row>
    <row r="108" spans="1:7" s="3" customFormat="1" ht="60" customHeight="1" x14ac:dyDescent="0.25">
      <c r="A108" s="9"/>
    </row>
    <row r="109" spans="1:7" s="3" customFormat="1" ht="60" customHeight="1" x14ac:dyDescent="0.25">
      <c r="A109" s="9"/>
    </row>
    <row r="110" spans="1:7" s="3" customFormat="1" ht="60" customHeight="1" x14ac:dyDescent="0.25">
      <c r="A110" s="9"/>
    </row>
    <row r="111" spans="1:7" s="3" customFormat="1" ht="60" customHeight="1" x14ac:dyDescent="0.25">
      <c r="A111" s="9"/>
    </row>
    <row r="112" spans="1:7" s="3" customFormat="1" ht="60" customHeight="1" x14ac:dyDescent="0.25">
      <c r="A112" s="9"/>
    </row>
    <row r="113" spans="1:1" s="3" customFormat="1" ht="60" customHeight="1" x14ac:dyDescent="0.25">
      <c r="A113" s="9"/>
    </row>
    <row r="114" spans="1:1" s="3" customFormat="1" ht="60" customHeight="1" x14ac:dyDescent="0.25">
      <c r="A114" s="9"/>
    </row>
    <row r="115" spans="1:1" s="3" customFormat="1" ht="60" customHeight="1" x14ac:dyDescent="0.25">
      <c r="A115" s="9"/>
    </row>
    <row r="116" spans="1:1" s="3" customFormat="1" ht="60" customHeight="1" x14ac:dyDescent="0.25">
      <c r="A116" s="9"/>
    </row>
    <row r="117" spans="1:1" s="3" customFormat="1" ht="60" customHeight="1" x14ac:dyDescent="0.25">
      <c r="A117" s="9"/>
    </row>
    <row r="118" spans="1:1" s="3" customFormat="1" ht="60" customHeight="1" x14ac:dyDescent="0.25">
      <c r="A118" s="9"/>
    </row>
    <row r="119" spans="1:1" s="3" customFormat="1" ht="60" customHeight="1" x14ac:dyDescent="0.25">
      <c r="A119" s="9"/>
    </row>
    <row r="120" spans="1:1" s="3" customFormat="1" ht="60" customHeight="1" x14ac:dyDescent="0.25">
      <c r="A120" s="9"/>
    </row>
    <row r="121" spans="1:1" s="3" customFormat="1" ht="60" customHeight="1" x14ac:dyDescent="0.25">
      <c r="A121" s="9"/>
    </row>
    <row r="122" spans="1:1" s="3" customFormat="1" ht="60" customHeight="1" x14ac:dyDescent="0.25">
      <c r="A122" s="9"/>
    </row>
    <row r="123" spans="1:1" s="3" customFormat="1" ht="60" customHeight="1" x14ac:dyDescent="0.25">
      <c r="A123" s="9"/>
    </row>
    <row r="124" spans="1:1" s="3" customFormat="1" ht="60" customHeight="1" x14ac:dyDescent="0.25">
      <c r="A124" s="9"/>
    </row>
    <row r="125" spans="1:1" s="3" customFormat="1" ht="60" customHeight="1" x14ac:dyDescent="0.25">
      <c r="A125" s="9"/>
    </row>
    <row r="126" spans="1:1" s="3" customFormat="1" ht="60" customHeight="1" x14ac:dyDescent="0.25">
      <c r="A126" s="9"/>
    </row>
    <row r="127" spans="1:1" s="3" customFormat="1" ht="60" customHeight="1" x14ac:dyDescent="0.25">
      <c r="A127" s="9"/>
    </row>
    <row r="128" spans="1:1" s="3" customFormat="1" ht="60" customHeight="1" x14ac:dyDescent="0.25">
      <c r="A128" s="9"/>
    </row>
    <row r="129" spans="1:1" s="3" customFormat="1" ht="60" customHeight="1" x14ac:dyDescent="0.25">
      <c r="A129" s="9"/>
    </row>
    <row r="130" spans="1:1" s="3" customFormat="1" ht="60" customHeight="1" x14ac:dyDescent="0.25">
      <c r="A130" s="9"/>
    </row>
    <row r="131" spans="1:1" s="3" customFormat="1" ht="60" customHeight="1" x14ac:dyDescent="0.25">
      <c r="A131" s="9"/>
    </row>
    <row r="132" spans="1:1" s="3" customFormat="1" ht="60" customHeight="1" x14ac:dyDescent="0.25">
      <c r="A132" s="9"/>
    </row>
    <row r="133" spans="1:1" s="3" customFormat="1" ht="60" customHeight="1" x14ac:dyDescent="0.25">
      <c r="A133" s="9"/>
    </row>
    <row r="134" spans="1:1" s="3" customFormat="1" ht="60" customHeight="1" x14ac:dyDescent="0.25">
      <c r="A134" s="9"/>
    </row>
    <row r="135" spans="1:1" s="3" customFormat="1" ht="60" customHeight="1" x14ac:dyDescent="0.25">
      <c r="A135" s="9"/>
    </row>
    <row r="136" spans="1:1" s="3" customFormat="1" ht="60" customHeight="1" x14ac:dyDescent="0.25">
      <c r="A136" s="9"/>
    </row>
    <row r="137" spans="1:1" s="3" customFormat="1" ht="60" customHeight="1" x14ac:dyDescent="0.25">
      <c r="A137" s="9"/>
    </row>
    <row r="138" spans="1:1" s="3" customFormat="1" ht="60" customHeight="1" x14ac:dyDescent="0.25">
      <c r="A138" s="9"/>
    </row>
    <row r="139" spans="1:1" s="3" customFormat="1" ht="60" customHeight="1" x14ac:dyDescent="0.25">
      <c r="A139" s="9"/>
    </row>
    <row r="140" spans="1:1" s="3" customFormat="1" ht="60" customHeight="1" x14ac:dyDescent="0.25">
      <c r="A140" s="9"/>
    </row>
    <row r="141" spans="1:1" s="3" customFormat="1" ht="60" customHeight="1" x14ac:dyDescent="0.25">
      <c r="A141" s="9"/>
    </row>
    <row r="142" spans="1:1" s="3" customFormat="1" ht="60" customHeight="1" x14ac:dyDescent="0.25">
      <c r="A142" s="9"/>
    </row>
    <row r="143" spans="1:1" s="3" customFormat="1" ht="60" customHeight="1" x14ac:dyDescent="0.25">
      <c r="A143" s="9"/>
    </row>
    <row r="144" spans="1:1" s="3" customFormat="1" ht="60" customHeight="1" x14ac:dyDescent="0.25">
      <c r="A144" s="9"/>
    </row>
    <row r="145" spans="1:1" s="3" customFormat="1" ht="60" customHeight="1" x14ac:dyDescent="0.25">
      <c r="A145" s="9"/>
    </row>
    <row r="146" spans="1:1" s="3" customFormat="1" ht="60" customHeight="1" x14ac:dyDescent="0.25">
      <c r="A146" s="9"/>
    </row>
    <row r="147" spans="1:1" s="3" customFormat="1" ht="60" customHeight="1" x14ac:dyDescent="0.25">
      <c r="A147" s="9"/>
    </row>
    <row r="148" spans="1:1" s="3" customFormat="1" ht="60" customHeight="1" x14ac:dyDescent="0.25">
      <c r="A148" s="9"/>
    </row>
    <row r="149" spans="1:1" s="3" customFormat="1" ht="60" customHeight="1" x14ac:dyDescent="0.25">
      <c r="A149" s="9"/>
    </row>
    <row r="150" spans="1:1" s="3" customFormat="1" ht="60" customHeight="1" x14ac:dyDescent="0.25">
      <c r="A150" s="9"/>
    </row>
    <row r="151" spans="1:1" s="3" customFormat="1" ht="60" customHeight="1" x14ac:dyDescent="0.25">
      <c r="A151" s="9"/>
    </row>
    <row r="152" spans="1:1" s="3" customFormat="1" ht="60" customHeight="1" x14ac:dyDescent="0.25">
      <c r="A152" s="9"/>
    </row>
    <row r="153" spans="1:1" s="3" customFormat="1" ht="60" customHeight="1" x14ac:dyDescent="0.25">
      <c r="A153" s="9"/>
    </row>
    <row r="154" spans="1:1" s="3" customFormat="1" ht="60" customHeight="1" x14ac:dyDescent="0.25">
      <c r="A154" s="9"/>
    </row>
    <row r="155" spans="1:1" s="3" customFormat="1" ht="60" customHeight="1" x14ac:dyDescent="0.25">
      <c r="A155" s="9"/>
    </row>
    <row r="156" spans="1:1" s="3" customFormat="1" ht="60" customHeight="1" x14ac:dyDescent="0.25">
      <c r="A156" s="2"/>
    </row>
    <row r="157" spans="1:1" s="3" customFormat="1" ht="60" customHeight="1" x14ac:dyDescent="0.25">
      <c r="A157" s="2"/>
    </row>
    <row r="158" spans="1:1" s="3" customFormat="1" ht="60" customHeight="1" x14ac:dyDescent="0.25">
      <c r="A158" s="2"/>
    </row>
    <row r="159" spans="1:1" s="3" customFormat="1" ht="60" customHeight="1" x14ac:dyDescent="0.25">
      <c r="A159" s="2"/>
    </row>
    <row r="160" spans="1:1" s="3" customFormat="1" ht="60" customHeight="1" x14ac:dyDescent="0.25">
      <c r="A160" s="2"/>
    </row>
    <row r="161" spans="1:1" s="3" customFormat="1" ht="60" customHeight="1" x14ac:dyDescent="0.25">
      <c r="A161" s="2"/>
    </row>
    <row r="162" spans="1:1" s="3" customFormat="1" ht="60" customHeight="1" x14ac:dyDescent="0.25">
      <c r="A162" s="2"/>
    </row>
    <row r="163" spans="1:1" s="3" customFormat="1" ht="60" customHeight="1" x14ac:dyDescent="0.25">
      <c r="A163" s="2"/>
    </row>
    <row r="164" spans="1:1" s="3" customFormat="1" ht="60" customHeight="1" x14ac:dyDescent="0.25">
      <c r="A164" s="2"/>
    </row>
    <row r="165" spans="1:1" s="3" customFormat="1" ht="60" customHeight="1" x14ac:dyDescent="0.25">
      <c r="A165" s="2"/>
    </row>
    <row r="166" spans="1:1" s="3" customFormat="1" ht="60" customHeight="1" x14ac:dyDescent="0.25">
      <c r="A166" s="2"/>
    </row>
    <row r="167" spans="1:1" s="3" customFormat="1" ht="60" customHeight="1" x14ac:dyDescent="0.25">
      <c r="A167" s="2"/>
    </row>
    <row r="168" spans="1:1" s="3" customFormat="1" ht="60" customHeight="1" x14ac:dyDescent="0.25">
      <c r="A168" s="2"/>
    </row>
    <row r="169" spans="1:1" s="3" customFormat="1" ht="60" customHeight="1" x14ac:dyDescent="0.25">
      <c r="A169" s="2"/>
    </row>
    <row r="170" spans="1:1" s="3" customFormat="1" ht="60" customHeight="1" x14ac:dyDescent="0.25">
      <c r="A170" s="2"/>
    </row>
    <row r="171" spans="1:1" s="3" customFormat="1" ht="60" customHeight="1" x14ac:dyDescent="0.25">
      <c r="A171" s="2"/>
    </row>
    <row r="172" spans="1:1" s="3" customFormat="1" ht="60" customHeight="1" x14ac:dyDescent="0.25">
      <c r="A172" s="2"/>
    </row>
    <row r="173" spans="1:1" s="3" customFormat="1" ht="60" customHeight="1" x14ac:dyDescent="0.25">
      <c r="A173" s="2"/>
    </row>
    <row r="174" spans="1:1" s="3" customFormat="1" ht="60" customHeight="1" x14ac:dyDescent="0.25">
      <c r="A174" s="2"/>
    </row>
    <row r="175" spans="1:1" s="3" customFormat="1" ht="60" customHeight="1" x14ac:dyDescent="0.25">
      <c r="A175" s="2"/>
    </row>
    <row r="176" spans="1:1" s="3" customFormat="1" ht="60" customHeight="1" x14ac:dyDescent="0.25">
      <c r="A176" s="2"/>
    </row>
    <row r="177" spans="1:1" s="3" customFormat="1" ht="60" customHeight="1" x14ac:dyDescent="0.25">
      <c r="A177" s="2"/>
    </row>
    <row r="178" spans="1:1" s="3" customFormat="1" ht="60" customHeight="1" x14ac:dyDescent="0.25">
      <c r="A178" s="2"/>
    </row>
    <row r="179" spans="1:1" s="3" customFormat="1" ht="60" customHeight="1" x14ac:dyDescent="0.25">
      <c r="A179" s="2"/>
    </row>
    <row r="180" spans="1:1" s="3" customFormat="1" ht="60" customHeight="1" x14ac:dyDescent="0.25">
      <c r="A180" s="2"/>
    </row>
    <row r="181" spans="1:1" s="3" customFormat="1" ht="60" customHeight="1" x14ac:dyDescent="0.25">
      <c r="A181" s="2"/>
    </row>
    <row r="182" spans="1:1" s="3" customFormat="1" ht="60" customHeight="1" x14ac:dyDescent="0.25">
      <c r="A182" s="2"/>
    </row>
    <row r="183" spans="1:1" s="3" customFormat="1" ht="60" customHeight="1" x14ac:dyDescent="0.25">
      <c r="A183" s="2"/>
    </row>
    <row r="184" spans="1:1" s="3" customFormat="1" ht="60" customHeight="1" x14ac:dyDescent="0.25">
      <c r="A184" s="2"/>
    </row>
    <row r="185" spans="1:1" s="3" customFormat="1" ht="60" customHeight="1" x14ac:dyDescent="0.25">
      <c r="A185" s="2"/>
    </row>
    <row r="186" spans="1:1" s="3" customFormat="1" ht="60" customHeight="1" x14ac:dyDescent="0.25">
      <c r="A186" s="2"/>
    </row>
    <row r="187" spans="1:1" s="3" customFormat="1" ht="60" customHeight="1" x14ac:dyDescent="0.25">
      <c r="A187" s="2"/>
    </row>
    <row r="188" spans="1:1" s="3" customFormat="1" ht="60" customHeight="1" x14ac:dyDescent="0.25">
      <c r="A188" s="2"/>
    </row>
    <row r="189" spans="1:1" s="3" customFormat="1" ht="60" customHeight="1" x14ac:dyDescent="0.25">
      <c r="A189" s="2"/>
    </row>
    <row r="190" spans="1:1" s="3" customFormat="1" ht="60" customHeight="1" x14ac:dyDescent="0.25">
      <c r="A190" s="2"/>
    </row>
    <row r="191" spans="1:1" s="3" customFormat="1" ht="60" customHeight="1" x14ac:dyDescent="0.25">
      <c r="A191" s="2"/>
    </row>
    <row r="192" spans="1:1" s="3" customFormat="1" ht="60" customHeight="1" x14ac:dyDescent="0.25">
      <c r="A192" s="2"/>
    </row>
    <row r="193" spans="1:1" s="3" customFormat="1" ht="60" customHeight="1" x14ac:dyDescent="0.25">
      <c r="A193" s="2"/>
    </row>
    <row r="194" spans="1:1" s="3" customFormat="1" ht="60" customHeight="1" x14ac:dyDescent="0.25">
      <c r="A194" s="2"/>
    </row>
    <row r="195" spans="1:1" s="3" customFormat="1" ht="60" customHeight="1" x14ac:dyDescent="0.25">
      <c r="A195" s="2"/>
    </row>
    <row r="196" spans="1:1" s="3" customFormat="1" ht="60" customHeight="1" x14ac:dyDescent="0.25">
      <c r="A196" s="2"/>
    </row>
    <row r="197" spans="1:1" s="3" customFormat="1" ht="60" customHeight="1" x14ac:dyDescent="0.25">
      <c r="A197" s="2"/>
    </row>
    <row r="198" spans="1:1" s="3" customFormat="1" ht="60" customHeight="1" x14ac:dyDescent="0.25">
      <c r="A198" s="2"/>
    </row>
    <row r="199" spans="1:1" s="3" customFormat="1" ht="60" customHeight="1" x14ac:dyDescent="0.25">
      <c r="A199" s="2"/>
    </row>
    <row r="200" spans="1:1" s="3" customFormat="1" ht="60" customHeight="1" x14ac:dyDescent="0.25">
      <c r="A200" s="2"/>
    </row>
    <row r="201" spans="1:1" s="3" customFormat="1" ht="60" customHeight="1" x14ac:dyDescent="0.25">
      <c r="A201" s="2"/>
    </row>
    <row r="202" spans="1:1" s="3" customFormat="1" ht="60" customHeight="1" x14ac:dyDescent="0.25">
      <c r="A202" s="2"/>
    </row>
    <row r="203" spans="1:1" s="3" customFormat="1" ht="60" customHeight="1" x14ac:dyDescent="0.25">
      <c r="A203" s="2"/>
    </row>
    <row r="204" spans="1:1" s="3" customFormat="1" ht="60" customHeight="1" x14ac:dyDescent="0.25">
      <c r="A204" s="2"/>
    </row>
    <row r="205" spans="1:1" s="3" customFormat="1" ht="60" customHeight="1" x14ac:dyDescent="0.25">
      <c r="A205" s="2"/>
    </row>
    <row r="206" spans="1:1" s="3" customFormat="1" ht="60" customHeight="1" x14ac:dyDescent="0.25">
      <c r="A206" s="2"/>
    </row>
    <row r="207" spans="1:1" s="3" customFormat="1" ht="60" customHeight="1" x14ac:dyDescent="0.25">
      <c r="A207" s="2"/>
    </row>
    <row r="208" spans="1:1" s="3" customFormat="1" ht="60" customHeight="1" x14ac:dyDescent="0.25">
      <c r="A208" s="2"/>
    </row>
    <row r="209" spans="1:1" s="3" customFormat="1" ht="60" customHeight="1" x14ac:dyDescent="0.25">
      <c r="A209" s="2"/>
    </row>
    <row r="210" spans="1:1" s="3" customFormat="1" ht="60" customHeight="1" x14ac:dyDescent="0.25">
      <c r="A210" s="2"/>
    </row>
    <row r="211" spans="1:1" s="3" customFormat="1" ht="60" customHeight="1" x14ac:dyDescent="0.25">
      <c r="A211" s="2"/>
    </row>
    <row r="212" spans="1:1" s="3" customFormat="1" ht="60" customHeight="1" x14ac:dyDescent="0.25">
      <c r="A212" s="2"/>
    </row>
    <row r="213" spans="1:1" s="3" customFormat="1" ht="60" customHeight="1" x14ac:dyDescent="0.25">
      <c r="A213" s="2"/>
    </row>
    <row r="214" spans="1:1" s="3" customFormat="1" ht="60" customHeight="1" x14ac:dyDescent="0.25">
      <c r="A214" s="2"/>
    </row>
    <row r="215" spans="1:1" s="3" customFormat="1" ht="60" customHeight="1" x14ac:dyDescent="0.25">
      <c r="A215" s="2"/>
    </row>
    <row r="216" spans="1:1" s="3" customFormat="1" ht="60" customHeight="1" x14ac:dyDescent="0.25">
      <c r="A216" s="2"/>
    </row>
    <row r="217" spans="1:1" s="3" customFormat="1" ht="60" customHeight="1" x14ac:dyDescent="0.25">
      <c r="A217" s="2"/>
    </row>
    <row r="218" spans="1:1" s="3" customFormat="1" ht="60" customHeight="1" x14ac:dyDescent="0.25">
      <c r="A218" s="2"/>
    </row>
    <row r="219" spans="1:1" s="3" customFormat="1" ht="60" customHeight="1" x14ac:dyDescent="0.25">
      <c r="A219" s="2"/>
    </row>
    <row r="220" spans="1:1" s="3" customFormat="1" ht="60" customHeight="1" x14ac:dyDescent="0.25">
      <c r="A220" s="2"/>
    </row>
    <row r="221" spans="1:1" s="3" customFormat="1" ht="60" customHeight="1" x14ac:dyDescent="0.25">
      <c r="A221" s="2"/>
    </row>
    <row r="222" spans="1:1" s="3" customFormat="1" ht="60" customHeight="1" x14ac:dyDescent="0.25">
      <c r="A222" s="2"/>
    </row>
    <row r="223" spans="1:1" s="3" customFormat="1" ht="60" customHeight="1" x14ac:dyDescent="0.25">
      <c r="A223" s="2"/>
    </row>
    <row r="224" spans="1:1" s="3" customFormat="1" ht="60" customHeight="1" x14ac:dyDescent="0.25">
      <c r="A224" s="2"/>
    </row>
    <row r="225" spans="1:1" s="3" customFormat="1" ht="60" customHeight="1" x14ac:dyDescent="0.25">
      <c r="A225" s="2"/>
    </row>
    <row r="226" spans="1:1" s="3" customFormat="1" ht="60" customHeight="1" x14ac:dyDescent="0.25">
      <c r="A226" s="2"/>
    </row>
    <row r="227" spans="1:1" s="3" customFormat="1" ht="60" customHeight="1" x14ac:dyDescent="0.25">
      <c r="A227" s="2"/>
    </row>
    <row r="228" spans="1:1" s="3" customFormat="1" ht="60" customHeight="1" x14ac:dyDescent="0.25">
      <c r="A228" s="2"/>
    </row>
    <row r="229" spans="1:1" s="3" customFormat="1" ht="60" customHeight="1" x14ac:dyDescent="0.25">
      <c r="A229" s="2"/>
    </row>
    <row r="230" spans="1:1" s="3" customFormat="1" ht="60" customHeight="1" x14ac:dyDescent="0.25">
      <c r="A230" s="2"/>
    </row>
    <row r="231" spans="1:1" s="3" customFormat="1" ht="60" customHeight="1" x14ac:dyDescent="0.25">
      <c r="A231" s="2"/>
    </row>
    <row r="232" spans="1:1" s="3" customFormat="1" ht="60" customHeight="1" x14ac:dyDescent="0.25">
      <c r="A232" s="2"/>
    </row>
    <row r="233" spans="1:1" s="3" customFormat="1" ht="60" customHeight="1" x14ac:dyDescent="0.25">
      <c r="A233" s="2"/>
    </row>
    <row r="234" spans="1:1" s="3" customFormat="1" ht="60" customHeight="1" x14ac:dyDescent="0.25">
      <c r="A234" s="2"/>
    </row>
    <row r="235" spans="1:1" s="3" customFormat="1" ht="60" customHeight="1" x14ac:dyDescent="0.25">
      <c r="A235" s="2"/>
    </row>
    <row r="236" spans="1:1" s="3" customFormat="1" ht="60" customHeight="1" x14ac:dyDescent="0.25">
      <c r="A236" s="2"/>
    </row>
    <row r="237" spans="1:1" s="3" customFormat="1" ht="60" customHeight="1" x14ac:dyDescent="0.25">
      <c r="A237" s="2"/>
    </row>
    <row r="238" spans="1:1" s="3" customFormat="1" ht="60" customHeight="1" x14ac:dyDescent="0.25">
      <c r="A238" s="2"/>
    </row>
    <row r="239" spans="1:1" s="3" customFormat="1" ht="60" customHeight="1" x14ac:dyDescent="0.25">
      <c r="A239" s="2"/>
    </row>
    <row r="240" spans="1:1" s="3" customFormat="1" ht="60" customHeight="1" x14ac:dyDescent="0.25">
      <c r="A240" s="2"/>
    </row>
    <row r="241" spans="1:1" s="3" customFormat="1" ht="60" customHeight="1" x14ac:dyDescent="0.25">
      <c r="A241" s="2"/>
    </row>
    <row r="242" spans="1:1" s="3" customFormat="1" ht="60" customHeight="1" x14ac:dyDescent="0.25">
      <c r="A242" s="2"/>
    </row>
    <row r="243" spans="1:1" s="3" customFormat="1" ht="60" customHeight="1" x14ac:dyDescent="0.25">
      <c r="A243" s="2"/>
    </row>
    <row r="244" spans="1:1" s="3" customFormat="1" ht="60" customHeight="1" x14ac:dyDescent="0.25">
      <c r="A244" s="2"/>
    </row>
    <row r="245" spans="1:1" s="3" customFormat="1" ht="60" customHeight="1" x14ac:dyDescent="0.25">
      <c r="A245" s="2"/>
    </row>
    <row r="246" spans="1:1" s="3" customFormat="1" ht="60" customHeight="1" x14ac:dyDescent="0.25">
      <c r="A246" s="2"/>
    </row>
    <row r="247" spans="1:1" s="3" customFormat="1" ht="60" customHeight="1" x14ac:dyDescent="0.25">
      <c r="A247" s="2"/>
    </row>
    <row r="248" spans="1:1" s="3" customFormat="1" ht="60" customHeight="1" x14ac:dyDescent="0.25">
      <c r="A248" s="2"/>
    </row>
    <row r="249" spans="1:1" s="3" customFormat="1" ht="60" customHeight="1" x14ac:dyDescent="0.25">
      <c r="A249" s="2"/>
    </row>
    <row r="250" spans="1:1" s="3" customFormat="1" ht="60" customHeight="1" x14ac:dyDescent="0.25">
      <c r="A250" s="2"/>
    </row>
    <row r="251" spans="1:1" s="3" customFormat="1" ht="60" customHeight="1" x14ac:dyDescent="0.25">
      <c r="A251" s="2"/>
    </row>
    <row r="252" spans="1:1" s="3" customFormat="1" ht="60" customHeight="1" x14ac:dyDescent="0.25">
      <c r="A252" s="2"/>
    </row>
    <row r="253" spans="1:1" s="3" customFormat="1" ht="60" customHeight="1" x14ac:dyDescent="0.25">
      <c r="A253" s="2"/>
    </row>
    <row r="254" spans="1:1" s="3" customFormat="1" ht="60" customHeight="1" x14ac:dyDescent="0.25">
      <c r="A254" s="2"/>
    </row>
    <row r="255" spans="1:1" s="3" customFormat="1" ht="60" customHeight="1" x14ac:dyDescent="0.25">
      <c r="A255" s="2"/>
    </row>
    <row r="256" spans="1:1" s="3" customFormat="1" ht="60" customHeight="1" x14ac:dyDescent="0.25">
      <c r="A256" s="2"/>
    </row>
    <row r="257" spans="1:1" s="3" customFormat="1" ht="60" customHeight="1" x14ac:dyDescent="0.25">
      <c r="A257" s="2"/>
    </row>
    <row r="258" spans="1:1" s="3" customFormat="1" ht="60" customHeight="1" x14ac:dyDescent="0.25">
      <c r="A258" s="2"/>
    </row>
    <row r="259" spans="1:1" s="3" customFormat="1" ht="60" customHeight="1" x14ac:dyDescent="0.25">
      <c r="A259" s="2"/>
    </row>
    <row r="260" spans="1:1" s="3" customFormat="1" ht="60" customHeight="1" x14ac:dyDescent="0.25">
      <c r="A260" s="2"/>
    </row>
    <row r="261" spans="1:1" s="3" customFormat="1" ht="60" customHeight="1" x14ac:dyDescent="0.25">
      <c r="A261" s="2"/>
    </row>
    <row r="262" spans="1:1" s="3" customFormat="1" ht="60" customHeight="1" x14ac:dyDescent="0.25">
      <c r="A262" s="2"/>
    </row>
    <row r="263" spans="1:1" s="3" customFormat="1" ht="60" customHeight="1" x14ac:dyDescent="0.25">
      <c r="A263" s="2"/>
    </row>
    <row r="264" spans="1:1" s="3" customFormat="1" ht="60" customHeight="1" x14ac:dyDescent="0.25">
      <c r="A264" s="2"/>
    </row>
    <row r="265" spans="1:1" s="3" customFormat="1" ht="60" customHeight="1" x14ac:dyDescent="0.25">
      <c r="A265" s="2"/>
    </row>
    <row r="266" spans="1:1" s="3" customFormat="1" ht="60" customHeight="1" x14ac:dyDescent="0.25">
      <c r="A266" s="2"/>
    </row>
    <row r="267" spans="1:1" s="3" customFormat="1" ht="60" customHeight="1" x14ac:dyDescent="0.25">
      <c r="A267" s="2"/>
    </row>
    <row r="268" spans="1:1" s="3" customFormat="1" ht="60" customHeight="1" x14ac:dyDescent="0.25">
      <c r="A268" s="2"/>
    </row>
    <row r="269" spans="1:1" s="3" customFormat="1" ht="60" customHeight="1" x14ac:dyDescent="0.25">
      <c r="A269" s="2"/>
    </row>
    <row r="270" spans="1:1" s="3" customFormat="1" ht="60" customHeight="1" x14ac:dyDescent="0.25">
      <c r="A270" s="2"/>
    </row>
    <row r="271" spans="1:1" s="3" customFormat="1" ht="60" customHeight="1" x14ac:dyDescent="0.25">
      <c r="A271" s="2"/>
    </row>
    <row r="272" spans="1:1" s="3" customFormat="1" ht="60" customHeight="1" x14ac:dyDescent="0.25">
      <c r="A272" s="2"/>
    </row>
    <row r="273" spans="1:1" s="3" customFormat="1" ht="60" customHeight="1" x14ac:dyDescent="0.25">
      <c r="A273" s="2"/>
    </row>
    <row r="274" spans="1:1" s="3" customFormat="1" ht="60" customHeight="1" x14ac:dyDescent="0.25">
      <c r="A274" s="2"/>
    </row>
    <row r="275" spans="1:1" s="3" customFormat="1" ht="60" customHeight="1" x14ac:dyDescent="0.25">
      <c r="A275" s="2"/>
    </row>
    <row r="276" spans="1:1" s="3" customFormat="1" ht="60" customHeight="1" x14ac:dyDescent="0.25">
      <c r="A276" s="2"/>
    </row>
    <row r="277" spans="1:1" s="3" customFormat="1" ht="60" customHeight="1" x14ac:dyDescent="0.25">
      <c r="A277" s="2"/>
    </row>
    <row r="278" spans="1:1" s="3" customFormat="1" ht="60" customHeight="1" x14ac:dyDescent="0.25">
      <c r="A278" s="2"/>
    </row>
    <row r="279" spans="1:1" s="3" customFormat="1" ht="60" customHeight="1" x14ac:dyDescent="0.25">
      <c r="A279" s="2"/>
    </row>
    <row r="280" spans="1:1" s="3" customFormat="1" ht="60" customHeight="1" x14ac:dyDescent="0.25">
      <c r="A280" s="2"/>
    </row>
    <row r="281" spans="1:1" s="3" customFormat="1" ht="60" customHeight="1" x14ac:dyDescent="0.25">
      <c r="A281" s="2"/>
    </row>
    <row r="282" spans="1:1" s="3" customFormat="1" ht="60" customHeight="1" x14ac:dyDescent="0.25">
      <c r="A282" s="2"/>
    </row>
    <row r="283" spans="1:1" s="3" customFormat="1" ht="60" customHeight="1" x14ac:dyDescent="0.25">
      <c r="A283" s="2"/>
    </row>
    <row r="284" spans="1:1" s="3" customFormat="1" ht="60" customHeight="1" x14ac:dyDescent="0.25">
      <c r="A284" s="2"/>
    </row>
    <row r="285" spans="1:1" s="3" customFormat="1" ht="60" customHeight="1" x14ac:dyDescent="0.25">
      <c r="A285" s="2"/>
    </row>
    <row r="286" spans="1:1" s="3" customFormat="1" ht="60" customHeight="1" x14ac:dyDescent="0.25">
      <c r="A286" s="2"/>
    </row>
    <row r="287" spans="1:1" s="3" customFormat="1" ht="60" customHeight="1" x14ac:dyDescent="0.25">
      <c r="A287" s="2"/>
    </row>
    <row r="288" spans="1:1" s="3" customFormat="1" ht="60" customHeight="1" x14ac:dyDescent="0.25">
      <c r="A288" s="2"/>
    </row>
    <row r="289" spans="1:1" s="3" customFormat="1" ht="60" customHeight="1" x14ac:dyDescent="0.25">
      <c r="A289" s="2"/>
    </row>
    <row r="290" spans="1:1" s="3" customFormat="1" ht="60" customHeight="1" x14ac:dyDescent="0.25">
      <c r="A290" s="2"/>
    </row>
    <row r="291" spans="1:1" s="3" customFormat="1" ht="60" customHeight="1" x14ac:dyDescent="0.25">
      <c r="A291" s="2"/>
    </row>
    <row r="292" spans="1:1" s="3" customFormat="1" ht="60" customHeight="1" x14ac:dyDescent="0.25">
      <c r="A292" s="2"/>
    </row>
    <row r="293" spans="1:1" s="3" customFormat="1" ht="60" customHeight="1" x14ac:dyDescent="0.25">
      <c r="A293" s="2"/>
    </row>
    <row r="294" spans="1:1" s="3" customFormat="1" ht="60" customHeight="1" x14ac:dyDescent="0.25">
      <c r="A294" s="2"/>
    </row>
    <row r="295" spans="1:1" s="3" customFormat="1" ht="60" customHeight="1" x14ac:dyDescent="0.25">
      <c r="A295" s="2"/>
    </row>
    <row r="296" spans="1:1" s="3" customFormat="1" ht="60" customHeight="1" x14ac:dyDescent="0.25">
      <c r="A296" s="2"/>
    </row>
    <row r="297" spans="1:1" s="3" customFormat="1" ht="60" customHeight="1" x14ac:dyDescent="0.25">
      <c r="A297" s="2"/>
    </row>
    <row r="298" spans="1:1" s="3" customFormat="1" ht="60" customHeight="1" x14ac:dyDescent="0.25">
      <c r="A298" s="2"/>
    </row>
    <row r="299" spans="1:1" s="3" customFormat="1" ht="60" customHeight="1" x14ac:dyDescent="0.25">
      <c r="A299" s="2"/>
    </row>
    <row r="300" spans="1:1" s="3" customFormat="1" ht="60" customHeight="1" x14ac:dyDescent="0.25">
      <c r="A300" s="2"/>
    </row>
    <row r="301" spans="1:1" s="3" customFormat="1" ht="60" customHeight="1" x14ac:dyDescent="0.25">
      <c r="A301" s="2"/>
    </row>
    <row r="302" spans="1:1" s="3" customFormat="1" ht="60" customHeight="1" x14ac:dyDescent="0.25">
      <c r="A302" s="2"/>
    </row>
    <row r="303" spans="1:1" s="3" customFormat="1" ht="60" customHeight="1" x14ac:dyDescent="0.25">
      <c r="A303" s="2"/>
    </row>
    <row r="304" spans="1:1" s="3" customFormat="1" ht="60" customHeight="1" x14ac:dyDescent="0.25">
      <c r="A304" s="2"/>
    </row>
    <row r="305" spans="1:1" s="3" customFormat="1" ht="60" customHeight="1" x14ac:dyDescent="0.25">
      <c r="A305" s="2"/>
    </row>
    <row r="306" spans="1:1" s="3" customFormat="1" ht="60" customHeight="1" x14ac:dyDescent="0.25">
      <c r="A306" s="2"/>
    </row>
    <row r="307" spans="1:1" s="3" customFormat="1" ht="60" customHeight="1" x14ac:dyDescent="0.25">
      <c r="A307" s="2"/>
    </row>
    <row r="308" spans="1:1" s="3" customFormat="1" ht="60" customHeight="1" x14ac:dyDescent="0.25">
      <c r="A308" s="2"/>
    </row>
    <row r="309" spans="1:1" s="3" customFormat="1" ht="60" customHeight="1" x14ac:dyDescent="0.25">
      <c r="A309" s="2"/>
    </row>
    <row r="310" spans="1:1" s="3" customFormat="1" ht="60" customHeight="1" x14ac:dyDescent="0.25">
      <c r="A310" s="2"/>
    </row>
    <row r="311" spans="1:1" s="3" customFormat="1" ht="60" customHeight="1" x14ac:dyDescent="0.25">
      <c r="A311" s="2"/>
    </row>
    <row r="312" spans="1:1" s="3" customFormat="1" ht="60" customHeight="1" x14ac:dyDescent="0.25">
      <c r="A312" s="2"/>
    </row>
    <row r="313" spans="1:1" s="3" customFormat="1" ht="60" customHeight="1" x14ac:dyDescent="0.25">
      <c r="A313" s="2"/>
    </row>
    <row r="314" spans="1:1" s="3" customFormat="1" ht="60" customHeight="1" x14ac:dyDescent="0.25">
      <c r="A314" s="2"/>
    </row>
    <row r="315" spans="1:1" s="3" customFormat="1" ht="60" customHeight="1" x14ac:dyDescent="0.25">
      <c r="A315" s="2"/>
    </row>
    <row r="316" spans="1:1" s="3" customFormat="1" ht="60" customHeight="1" x14ac:dyDescent="0.25">
      <c r="A316" s="2"/>
    </row>
    <row r="317" spans="1:1" s="3" customFormat="1" ht="60" customHeight="1" x14ac:dyDescent="0.25">
      <c r="A317" s="2"/>
    </row>
    <row r="318" spans="1:1" s="3" customFormat="1" ht="60" customHeight="1" x14ac:dyDescent="0.25">
      <c r="A318" s="2"/>
    </row>
    <row r="319" spans="1:1" s="3" customFormat="1" ht="60" customHeight="1" x14ac:dyDescent="0.25">
      <c r="A319" s="2"/>
    </row>
    <row r="320" spans="1:1" s="3" customFormat="1" ht="60" customHeight="1" x14ac:dyDescent="0.25">
      <c r="A320" s="2"/>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sheetData>
  <autoFilter ref="A1:G6">
    <filterColumn colId="0">
      <iconFilter iconSet="3Arrows"/>
    </filterColumn>
    <sortState ref="A2:G48">
      <sortCondition ref="D1:D6"/>
    </sortState>
  </autoFilter>
  <sortState ref="A2:G28">
    <sortCondition ref="D2:D28"/>
  </sortState>
  <mergeCells count="2">
    <mergeCell ref="I1:I2"/>
    <mergeCell ref="J1:J2"/>
  </mergeCells>
  <conditionalFormatting sqref="D2:E2 D6:E1048576">
    <cfRule type="containsText" dxfId="107" priority="102" operator="containsText" text="Mémoires, avis et recommandations">
      <formula>NOT(ISERROR(SEARCH("Mémoires, avis et recommandations",D2)))</formula>
    </cfRule>
    <cfRule type="containsText" dxfId="106" priority="103" operator="containsText" text="Formation suivie">
      <formula>NOT(ISERROR(SEARCH("Formation suivie",D2)))</formula>
    </cfRule>
    <cfRule type="containsText" dxfId="105" priority="104" operator="containsText" text="Développement de projets">
      <formula>NOT(ISERROR(SEARCH("Développement de projets",D2)))</formula>
    </cfRule>
    <cfRule type="containsText" dxfId="104" priority="105" operator="containsText" text="Communications et revue de presse">
      <formula>NOT(ISERROR(SEARCH("Communications et revue de presse",D2)))</formula>
    </cfRule>
    <cfRule type="containsText" dxfId="103" priority="106" operator="containsText" text="Administration">
      <formula>NOT(ISERROR(SEARCH("Administration",D2)))</formula>
    </cfRule>
    <cfRule type="containsText" dxfId="102" priority="107" operator="containsText" text="Rencontres et représentations">
      <formula>NOT(ISERROR(SEARCH("Rencontres et représentations",D2)))</formula>
    </cfRule>
    <cfRule type="containsText" dxfId="101" priority="108" operator="containsText" text="Activités">
      <formula>NOT(ISERROR(SEARCH("Activités",D2)))</formula>
    </cfRule>
  </conditionalFormatting>
  <conditionalFormatting sqref="D2 D6:D1048576">
    <cfRule type="containsText" dxfId="100" priority="100" operator="containsText" text="Tables et comités">
      <formula>NOT(ISERROR(SEARCH("Tables et comités",D2)))</formula>
    </cfRule>
    <cfRule type="containsText" dxfId="99" priority="101" operator="containsText" text="Correspondances (lettres et appuis)">
      <formula>NOT(ISERROR(SEARCH("Correspondances (lettres et appuis)",D2)))</formula>
    </cfRule>
  </conditionalFormatting>
  <conditionalFormatting sqref="I3">
    <cfRule type="containsText" dxfId="98" priority="93" operator="containsText" text="Mémoires, avis et recommandations">
      <formula>NOT(ISERROR(SEARCH("Mémoires, avis et recommandations",I3)))</formula>
    </cfRule>
    <cfRule type="containsText" dxfId="97" priority="94" operator="containsText" text="Formation suivie">
      <formula>NOT(ISERROR(SEARCH("Formation suivie",I3)))</formula>
    </cfRule>
    <cfRule type="containsText" dxfId="96" priority="95" operator="containsText" text="Développement de projets">
      <formula>NOT(ISERROR(SEARCH("Développement de projets",I3)))</formula>
    </cfRule>
    <cfRule type="containsText" dxfId="95" priority="96" operator="containsText" text="Communications et revue de presse">
      <formula>NOT(ISERROR(SEARCH("Communications et revue de presse",I3)))</formula>
    </cfRule>
    <cfRule type="containsText" dxfId="94" priority="97" operator="containsText" text="Administration">
      <formula>NOT(ISERROR(SEARCH("Administration",I3)))</formula>
    </cfRule>
    <cfRule type="containsText" dxfId="93" priority="98" operator="containsText" text="Rencontres et représentations">
      <formula>NOT(ISERROR(SEARCH("Rencontres et représentations",I3)))</formula>
    </cfRule>
    <cfRule type="containsText" dxfId="92" priority="99" operator="containsText" text="Activités">
      <formula>NOT(ISERROR(SEARCH("Activités",I3)))</formula>
    </cfRule>
  </conditionalFormatting>
  <conditionalFormatting sqref="I3">
    <cfRule type="containsText" dxfId="91" priority="91" operator="containsText" text="Tables et comités">
      <formula>NOT(ISERROR(SEARCH("Tables et comités",I3)))</formula>
    </cfRule>
    <cfRule type="containsText" dxfId="90" priority="92" operator="containsText" text="Correspondances (lettres et appuis)">
      <formula>NOT(ISERROR(SEARCH("Correspondances (lettres et appuis)",I3)))</formula>
    </cfRule>
  </conditionalFormatting>
  <conditionalFormatting sqref="I4">
    <cfRule type="containsText" dxfId="89" priority="84" operator="containsText" text="Mémoires, avis et recommandations">
      <formula>NOT(ISERROR(SEARCH("Mémoires, avis et recommandations",I4)))</formula>
    </cfRule>
    <cfRule type="containsText" dxfId="88" priority="85" operator="containsText" text="Formation suivie">
      <formula>NOT(ISERROR(SEARCH("Formation suivie",I4)))</formula>
    </cfRule>
    <cfRule type="containsText" dxfId="87" priority="86" operator="containsText" text="Développement de projets">
      <formula>NOT(ISERROR(SEARCH("Développement de projets",I4)))</formula>
    </cfRule>
    <cfRule type="containsText" dxfId="86" priority="87" operator="containsText" text="Communications et revue de presse">
      <formula>NOT(ISERROR(SEARCH("Communications et revue de presse",I4)))</formula>
    </cfRule>
    <cfRule type="containsText" dxfId="85" priority="88" operator="containsText" text="Administration">
      <formula>NOT(ISERROR(SEARCH("Administration",I4)))</formula>
    </cfRule>
    <cfRule type="containsText" dxfId="84" priority="89" operator="containsText" text="Rencontres et représentations">
      <formula>NOT(ISERROR(SEARCH("Rencontres et représentations",I4)))</formula>
    </cfRule>
    <cfRule type="containsText" dxfId="83" priority="90" operator="containsText" text="Activités">
      <formula>NOT(ISERROR(SEARCH("Activités",I4)))</formula>
    </cfRule>
  </conditionalFormatting>
  <conditionalFormatting sqref="I4">
    <cfRule type="containsText" dxfId="82" priority="82" operator="containsText" text="Tables et comités">
      <formula>NOT(ISERROR(SEARCH("Tables et comités",I4)))</formula>
    </cfRule>
    <cfRule type="containsText" dxfId="81" priority="83" operator="containsText" text="Correspondances (lettres et appuis)">
      <formula>NOT(ISERROR(SEARCH("Correspondances (lettres et appuis)",I4)))</formula>
    </cfRule>
  </conditionalFormatting>
  <conditionalFormatting sqref="I5">
    <cfRule type="containsText" dxfId="80" priority="75" operator="containsText" text="Mémoires, avis et recommandations">
      <formula>NOT(ISERROR(SEARCH("Mémoires, avis et recommandations",I5)))</formula>
    </cfRule>
    <cfRule type="containsText" dxfId="79" priority="76" operator="containsText" text="Formation suivie">
      <formula>NOT(ISERROR(SEARCH("Formation suivie",I5)))</formula>
    </cfRule>
    <cfRule type="containsText" dxfId="78" priority="77" operator="containsText" text="Développement de projets">
      <formula>NOT(ISERROR(SEARCH("Développement de projets",I5)))</formula>
    </cfRule>
    <cfRule type="containsText" dxfId="77" priority="78" operator="containsText" text="Communications et revue de presse">
      <formula>NOT(ISERROR(SEARCH("Communications et revue de presse",I5)))</formula>
    </cfRule>
    <cfRule type="containsText" dxfId="76" priority="79" operator="containsText" text="Administration">
      <formula>NOT(ISERROR(SEARCH("Administration",I5)))</formula>
    </cfRule>
    <cfRule type="containsText" dxfId="75" priority="80" operator="containsText" text="Rencontres et représentations">
      <formula>NOT(ISERROR(SEARCH("Rencontres et représentations",I5)))</formula>
    </cfRule>
    <cfRule type="containsText" dxfId="74" priority="81" operator="containsText" text="Activités">
      <formula>NOT(ISERROR(SEARCH("Activités",I5)))</formula>
    </cfRule>
  </conditionalFormatting>
  <conditionalFormatting sqref="I5">
    <cfRule type="containsText" dxfId="73" priority="73" operator="containsText" text="Tables et comités">
      <formula>NOT(ISERROR(SEARCH("Tables et comités",I5)))</formula>
    </cfRule>
    <cfRule type="containsText" dxfId="72" priority="74" operator="containsText" text="Correspondances (lettres et appuis)">
      <formula>NOT(ISERROR(SEARCH("Correspondances (lettres et appuis)",I5)))</formula>
    </cfRule>
  </conditionalFormatting>
  <conditionalFormatting sqref="I6">
    <cfRule type="containsText" dxfId="71" priority="66" operator="containsText" text="Mémoires, avis et recommandations">
      <formula>NOT(ISERROR(SEARCH("Mémoires, avis et recommandations",I6)))</formula>
    </cfRule>
    <cfRule type="containsText" dxfId="70" priority="67" operator="containsText" text="Formation suivie">
      <formula>NOT(ISERROR(SEARCH("Formation suivie",I6)))</formula>
    </cfRule>
    <cfRule type="containsText" dxfId="69" priority="68" operator="containsText" text="Développement de projets">
      <formula>NOT(ISERROR(SEARCH("Développement de projets",I6)))</formula>
    </cfRule>
    <cfRule type="containsText" dxfId="68" priority="69" operator="containsText" text="Communications et revue de presse">
      <formula>NOT(ISERROR(SEARCH("Communications et revue de presse",I6)))</formula>
    </cfRule>
    <cfRule type="containsText" dxfId="67" priority="70" operator="containsText" text="Administration">
      <formula>NOT(ISERROR(SEARCH("Administration",I6)))</formula>
    </cfRule>
    <cfRule type="containsText" dxfId="66" priority="71" operator="containsText" text="Rencontres et représentations">
      <formula>NOT(ISERROR(SEARCH("Rencontres et représentations",I6)))</formula>
    </cfRule>
    <cfRule type="containsText" dxfId="65" priority="72" operator="containsText" text="Activités">
      <formula>NOT(ISERROR(SEARCH("Activités",I6)))</formula>
    </cfRule>
  </conditionalFormatting>
  <conditionalFormatting sqref="I6">
    <cfRule type="containsText" dxfId="64" priority="64" operator="containsText" text="Tables et comités">
      <formula>NOT(ISERROR(SEARCH("Tables et comités",I6)))</formula>
    </cfRule>
    <cfRule type="containsText" dxfId="63" priority="65" operator="containsText" text="Correspondances (lettres et appuis)">
      <formula>NOT(ISERROR(SEARCH("Correspondances (lettres et appuis)",I6)))</formula>
    </cfRule>
  </conditionalFormatting>
  <conditionalFormatting sqref="I7">
    <cfRule type="containsText" dxfId="62" priority="57" operator="containsText" text="Mémoires, avis et recommandations">
      <formula>NOT(ISERROR(SEARCH("Mémoires, avis et recommandations",I7)))</formula>
    </cfRule>
    <cfRule type="containsText" dxfId="61" priority="58" operator="containsText" text="Formation suivie">
      <formula>NOT(ISERROR(SEARCH("Formation suivie",I7)))</formula>
    </cfRule>
    <cfRule type="containsText" dxfId="60" priority="59" operator="containsText" text="Développement de projets">
      <formula>NOT(ISERROR(SEARCH("Développement de projets",I7)))</formula>
    </cfRule>
    <cfRule type="containsText" dxfId="59" priority="60" operator="containsText" text="Communications et revue de presse">
      <formula>NOT(ISERROR(SEARCH("Communications et revue de presse",I7)))</formula>
    </cfRule>
    <cfRule type="containsText" dxfId="58" priority="61" operator="containsText" text="Administration">
      <formula>NOT(ISERROR(SEARCH("Administration",I7)))</formula>
    </cfRule>
    <cfRule type="containsText" dxfId="57" priority="62" operator="containsText" text="Rencontres et représentations">
      <formula>NOT(ISERROR(SEARCH("Rencontres et représentations",I7)))</formula>
    </cfRule>
    <cfRule type="containsText" dxfId="56" priority="63" operator="containsText" text="Activités">
      <formula>NOT(ISERROR(SEARCH("Activités",I7)))</formula>
    </cfRule>
  </conditionalFormatting>
  <conditionalFormatting sqref="I7">
    <cfRule type="containsText" dxfId="55" priority="55" operator="containsText" text="Tables et comités">
      <formula>NOT(ISERROR(SEARCH("Tables et comités",I7)))</formula>
    </cfRule>
    <cfRule type="containsText" dxfId="54" priority="56" operator="containsText" text="Correspondances (lettres et appuis)">
      <formula>NOT(ISERROR(SEARCH("Correspondances (lettres et appuis)",I7)))</formula>
    </cfRule>
  </conditionalFormatting>
  <conditionalFormatting sqref="I8">
    <cfRule type="containsText" dxfId="53" priority="48" operator="containsText" text="Mémoires, avis et recommandations">
      <formula>NOT(ISERROR(SEARCH("Mémoires, avis et recommandations",I8)))</formula>
    </cfRule>
    <cfRule type="containsText" dxfId="52" priority="49" operator="containsText" text="Formation suivie">
      <formula>NOT(ISERROR(SEARCH("Formation suivie",I8)))</formula>
    </cfRule>
    <cfRule type="containsText" dxfId="51" priority="50" operator="containsText" text="Développement de projets">
      <formula>NOT(ISERROR(SEARCH("Développement de projets",I8)))</formula>
    </cfRule>
    <cfRule type="containsText" dxfId="50" priority="51" operator="containsText" text="Communications et revue de presse">
      <formula>NOT(ISERROR(SEARCH("Communications et revue de presse",I8)))</formula>
    </cfRule>
    <cfRule type="containsText" dxfId="49" priority="52" operator="containsText" text="Administration">
      <formula>NOT(ISERROR(SEARCH("Administration",I8)))</formula>
    </cfRule>
    <cfRule type="containsText" dxfId="48" priority="53" operator="containsText" text="Rencontres et représentations">
      <formula>NOT(ISERROR(SEARCH("Rencontres et représentations",I8)))</formula>
    </cfRule>
    <cfRule type="containsText" dxfId="47" priority="54" operator="containsText" text="Activités">
      <formula>NOT(ISERROR(SEARCH("Activités",I8)))</formula>
    </cfRule>
  </conditionalFormatting>
  <conditionalFormatting sqref="I8">
    <cfRule type="containsText" dxfId="46" priority="46" operator="containsText" text="Tables et comités">
      <formula>NOT(ISERROR(SEARCH("Tables et comités",I8)))</formula>
    </cfRule>
    <cfRule type="containsText" dxfId="45" priority="47" operator="containsText" text="Correspondances (lettres et appuis)">
      <formula>NOT(ISERROR(SEARCH("Correspondances (lettres et appuis)",I8)))</formula>
    </cfRule>
  </conditionalFormatting>
  <conditionalFormatting sqref="I9">
    <cfRule type="containsText" dxfId="44" priority="39" operator="containsText" text="Mémoires, avis et recommandations">
      <formula>NOT(ISERROR(SEARCH("Mémoires, avis et recommandations",I9)))</formula>
    </cfRule>
    <cfRule type="containsText" dxfId="43" priority="40" operator="containsText" text="Formation suivie">
      <formula>NOT(ISERROR(SEARCH("Formation suivie",I9)))</formula>
    </cfRule>
    <cfRule type="containsText" dxfId="42" priority="41" operator="containsText" text="Développement de projets">
      <formula>NOT(ISERROR(SEARCH("Développement de projets",I9)))</formula>
    </cfRule>
    <cfRule type="containsText" dxfId="41" priority="42" operator="containsText" text="Communications et revue de presse">
      <formula>NOT(ISERROR(SEARCH("Communications et revue de presse",I9)))</formula>
    </cfRule>
    <cfRule type="containsText" dxfId="40" priority="43" operator="containsText" text="Administration">
      <formula>NOT(ISERROR(SEARCH("Administration",I9)))</formula>
    </cfRule>
    <cfRule type="containsText" dxfId="39" priority="44" operator="containsText" text="Rencontres et représentations">
      <formula>NOT(ISERROR(SEARCH("Rencontres et représentations",I9)))</formula>
    </cfRule>
    <cfRule type="containsText" dxfId="38" priority="45" operator="containsText" text="Activités">
      <formula>NOT(ISERROR(SEARCH("Activités",I9)))</formula>
    </cfRule>
  </conditionalFormatting>
  <conditionalFormatting sqref="I9">
    <cfRule type="containsText" dxfId="37" priority="37" operator="containsText" text="Tables et comités">
      <formula>NOT(ISERROR(SEARCH("Tables et comités",I9)))</formula>
    </cfRule>
    <cfRule type="containsText" dxfId="36" priority="38" operator="containsText" text="Correspondances (lettres et appuis)">
      <formula>NOT(ISERROR(SEARCH("Correspondances (lettres et appuis)",I9)))</formula>
    </cfRule>
  </conditionalFormatting>
  <conditionalFormatting sqref="I10">
    <cfRule type="containsText" dxfId="35" priority="30" operator="containsText" text="Mémoires, avis et recommandations">
      <formula>NOT(ISERROR(SEARCH("Mémoires, avis et recommandations",I10)))</formula>
    </cfRule>
    <cfRule type="containsText" dxfId="34" priority="31" operator="containsText" text="Formation suivie">
      <formula>NOT(ISERROR(SEARCH("Formation suivie",I10)))</formula>
    </cfRule>
    <cfRule type="containsText" dxfId="33" priority="32" operator="containsText" text="Développement de projets">
      <formula>NOT(ISERROR(SEARCH("Développement de projets",I10)))</formula>
    </cfRule>
    <cfRule type="containsText" dxfId="32" priority="33" operator="containsText" text="Communications et revue de presse">
      <formula>NOT(ISERROR(SEARCH("Communications et revue de presse",I10)))</formula>
    </cfRule>
    <cfRule type="containsText" dxfId="31" priority="34" operator="containsText" text="Administration">
      <formula>NOT(ISERROR(SEARCH("Administration",I10)))</formula>
    </cfRule>
    <cfRule type="containsText" dxfId="30" priority="35" operator="containsText" text="Rencontres et représentations">
      <formula>NOT(ISERROR(SEARCH("Rencontres et représentations",I10)))</formula>
    </cfRule>
    <cfRule type="containsText" dxfId="29" priority="36" operator="containsText" text="Activités">
      <formula>NOT(ISERROR(SEARCH("Activités",I10)))</formula>
    </cfRule>
  </conditionalFormatting>
  <conditionalFormatting sqref="I10">
    <cfRule type="containsText" dxfId="28" priority="28" operator="containsText" text="Tables et comités">
      <formula>NOT(ISERROR(SEARCH("Tables et comités",I10)))</formula>
    </cfRule>
    <cfRule type="containsText" dxfId="27" priority="29" operator="containsText" text="Correspondances (lettres et appuis)">
      <formula>NOT(ISERROR(SEARCH("Correspondances (lettres et appuis)",I10)))</formula>
    </cfRule>
  </conditionalFormatting>
  <conditionalFormatting sqref="I11">
    <cfRule type="containsText" dxfId="26" priority="21" operator="containsText" text="Mémoires, avis et recommandations">
      <formula>NOT(ISERROR(SEARCH("Mémoires, avis et recommandations",I11)))</formula>
    </cfRule>
    <cfRule type="containsText" dxfId="25" priority="22" operator="containsText" text="Formation suivie">
      <formula>NOT(ISERROR(SEARCH("Formation suivie",I11)))</formula>
    </cfRule>
    <cfRule type="containsText" dxfId="24" priority="23" operator="containsText" text="Développement de projets">
      <formula>NOT(ISERROR(SEARCH("Développement de projets",I11)))</formula>
    </cfRule>
    <cfRule type="containsText" dxfId="23" priority="24" operator="containsText" text="Communications et revue de presse">
      <formula>NOT(ISERROR(SEARCH("Communications et revue de presse",I11)))</formula>
    </cfRule>
    <cfRule type="containsText" dxfId="22" priority="25" operator="containsText" text="Administration">
      <formula>NOT(ISERROR(SEARCH("Administration",I11)))</formula>
    </cfRule>
    <cfRule type="containsText" dxfId="21" priority="26" operator="containsText" text="Rencontres et représentations">
      <formula>NOT(ISERROR(SEARCH("Rencontres et représentations",I11)))</formula>
    </cfRule>
    <cfRule type="containsText" dxfId="20" priority="27" operator="containsText" text="Activités">
      <formula>NOT(ISERROR(SEARCH("Activités",I11)))</formula>
    </cfRule>
  </conditionalFormatting>
  <conditionalFormatting sqref="I11">
    <cfRule type="containsText" dxfId="19" priority="20" operator="containsText" text="Correspondances (lettres et appuis)">
      <formula>NOT(ISERROR(SEARCH("Correspondances (lettres et appuis)",I11)))</formula>
    </cfRule>
  </conditionalFormatting>
  <conditionalFormatting sqref="I11 D201">
    <cfRule type="containsText" dxfId="18" priority="19" operator="containsText" text="Tables et comités">
      <formula>NOT(ISERROR(SEARCH("Tables et comités",D11)))</formula>
    </cfRule>
  </conditionalFormatting>
  <conditionalFormatting sqref="D3:E5">
    <cfRule type="containsText" dxfId="17" priority="12" operator="containsText" text="Mémoires, avis et recommandations">
      <formula>NOT(ISERROR(SEARCH("Mémoires, avis et recommandations",D3)))</formula>
    </cfRule>
    <cfRule type="containsText" dxfId="16" priority="13" operator="containsText" text="Formation suivie">
      <formula>NOT(ISERROR(SEARCH("Formation suivie",D3)))</formula>
    </cfRule>
    <cfRule type="containsText" dxfId="15" priority="14" operator="containsText" text="Développement de projets">
      <formula>NOT(ISERROR(SEARCH("Développement de projets",D3)))</formula>
    </cfRule>
    <cfRule type="containsText" dxfId="14" priority="15" operator="containsText" text="Communications et revue de presse">
      <formula>NOT(ISERROR(SEARCH("Communications et revue de presse",D3)))</formula>
    </cfRule>
    <cfRule type="containsText" dxfId="13" priority="16" operator="containsText" text="Administration">
      <formula>NOT(ISERROR(SEARCH("Administration",D3)))</formula>
    </cfRule>
    <cfRule type="containsText" dxfId="12" priority="17" operator="containsText" text="Rencontres et représentations">
      <formula>NOT(ISERROR(SEARCH("Rencontres et représentations",D3)))</formula>
    </cfRule>
    <cfRule type="containsText" dxfId="11" priority="18" operator="containsText" text="Activités">
      <formula>NOT(ISERROR(SEARCH("Activités",D3)))</formula>
    </cfRule>
  </conditionalFormatting>
  <conditionalFormatting sqref="D3:D5">
    <cfRule type="containsText" dxfId="10" priority="10" operator="containsText" text="Tables et comités">
      <formula>NOT(ISERROR(SEARCH("Tables et comités",D3)))</formula>
    </cfRule>
    <cfRule type="containsText" dxfId="9" priority="11" operator="containsText" text="Correspondances (lettres et appuis)">
      <formula>NOT(ISERROR(SEARCH("Correspondances (lettres et appuis)",D3)))</formula>
    </cfRule>
  </conditionalFormatting>
  <conditionalFormatting sqref="D1:E1">
    <cfRule type="containsText" dxfId="8" priority="3" operator="containsText" text="Mémoires, avis et recommandations">
      <formula>NOT(ISERROR(SEARCH("Mémoires, avis et recommandations",D1)))</formula>
    </cfRule>
    <cfRule type="containsText" dxfId="7" priority="4" operator="containsText" text="Formation suivie">
      <formula>NOT(ISERROR(SEARCH("Formation suivie",D1)))</formula>
    </cfRule>
    <cfRule type="containsText" dxfId="6" priority="5" operator="containsText" text="Développement de projets">
      <formula>NOT(ISERROR(SEARCH("Développement de projets",D1)))</formula>
    </cfRule>
    <cfRule type="containsText" dxfId="5" priority="6" operator="containsText" text="Communications et revue de presse">
      <formula>NOT(ISERROR(SEARCH("Communications et revue de presse",D1)))</formula>
    </cfRule>
    <cfRule type="containsText" dxfId="4" priority="7" operator="containsText" text="Administration">
      <formula>NOT(ISERROR(SEARCH("Administration",D1)))</formula>
    </cfRule>
    <cfRule type="containsText" dxfId="3" priority="8" operator="containsText" text="Rencontres et représentations">
      <formula>NOT(ISERROR(SEARCH("Rencontres et représentations",D1)))</formula>
    </cfRule>
    <cfRule type="containsText" dxfId="2" priority="9" operator="containsText" text="Activités">
      <formula>NOT(ISERROR(SEARCH("Activités",D1)))</formula>
    </cfRule>
  </conditionalFormatting>
  <conditionalFormatting sqref="D1">
    <cfRule type="containsText" dxfId="1" priority="1" operator="containsText" text="Tables et comités">
      <formula>NOT(ISERROR(SEARCH("Tables et comités",D1)))</formula>
    </cfRule>
    <cfRule type="containsText" dxfId="0" priority="2" operator="containsText" text="Correspondances (lettres et appuis)">
      <formula>NOT(ISERROR(SEARCH("Correspondances (lettres et appuis)",D1)))</formula>
    </cfRule>
  </conditionalFormatting>
  <dataValidations count="2">
    <dataValidation type="list" allowBlank="1" showInputMessage="1" showErrorMessage="1" sqref="E3:E101">
      <mc:AlternateContent xmlns:x12ac="http://schemas.microsoft.com/office/spreadsheetml/2011/1/ac" xmlns:mc="http://schemas.openxmlformats.org/markup-compatibility/2006">
        <mc:Choice Requires="x12ac">
          <x12ac:list>DD,"CC, énergie",Qualité de l'air,Domaine hydrique,MR,Milieu agricole,Milieu industriel,Lieux contaminés,Matières dangereuses et pesticides,Écologie et conservation (biodiversité),Transport et aménagement,Autres</x12ac:list>
        </mc:Choice>
        <mc:Fallback>
          <formula1>"DD,CC, énergie,Qualité de l'air,Domaine hydrique,MR,Milieu agricole,Milieu industriel,Lieux contaminés,Matières dangereuses et pesticides,Écologie et conservation (biodiversité),Transport et aménagement,Autres"</formula1>
        </mc:Fallback>
      </mc:AlternateContent>
    </dataValidation>
    <dataValidation type="list" allowBlank="1" showInputMessage="1" showErrorMessage="1" sqref="I3:I11 D3:D101">
      <mc:AlternateContent xmlns:x12ac="http://schemas.microsoft.com/office/spreadsheetml/2011/1/ac" xmlns:mc="http://schemas.openxmlformats.org/markup-compatibility/2006">
        <mc:Choice Requires="x12ac">
          <x12ac:list>Administration,Activités et outils,Communications et revue de presse,Rencontres et représentations,Développement de projets,Formation suivie,"Mémoires, avis et recommandations",Correspondances (lettres et appuis),Tables et comités</x12ac:list>
        </mc:Choice>
        <mc:Fallback>
          <formula1>"Administration,Activités et outils,Communications et revue de presse,Rencontres et représentations,Développement de projets,Formation suivie,Mémoires, avis et recommandations,Correspondances (lettres et appuis),Tables et comités"</formula1>
        </mc:Fallback>
      </mc:AlternateContent>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juillet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dc:creator>
  <cp:lastModifiedBy>Maryse</cp:lastModifiedBy>
  <dcterms:created xsi:type="dcterms:W3CDTF">2019-03-12T16:00:40Z</dcterms:created>
  <dcterms:modified xsi:type="dcterms:W3CDTF">2019-08-12T18:42:25Z</dcterms:modified>
</cp:coreProperties>
</file>